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AVNA OBJAVA INFORMACIJA O TROŠELJU SREDSTAVA\"/>
    </mc:Choice>
  </mc:AlternateContent>
  <xr:revisionPtr revIDLastSave="0" documentId="13_ncr:1_{DE0BE33C-D540-41E4-ABE1-6259CC50CF8E}" xr6:coauthVersionLast="37" xr6:coauthVersionMax="37" xr10:uidLastSave="{00000000-0000-0000-0000-000000000000}"/>
  <bookViews>
    <workbookView xWindow="0" yWindow="0" windowWidth="28800" windowHeight="12225" xr2:uid="{3657E8A8-9CFA-445B-805A-63595A1F1EE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5" i="1"/>
  <c r="E28" i="1"/>
  <c r="E36" i="1" l="1"/>
  <c r="E26" i="1"/>
  <c r="E18" i="1"/>
  <c r="E8" i="1"/>
  <c r="E27" i="1"/>
  <c r="E19" i="1"/>
  <c r="E9" i="1"/>
</calcChain>
</file>

<file path=xl/sharedStrings.xml><?xml version="1.0" encoding="utf-8"?>
<sst xmlns="http://schemas.openxmlformats.org/spreadsheetml/2006/main" count="139" uniqueCount="89">
  <si>
    <t>Naziv primatelja</t>
  </si>
  <si>
    <t>OIB primatelja</t>
  </si>
  <si>
    <t>Sjedište primatelja</t>
  </si>
  <si>
    <t>Vrsta rashoda i izdataka</t>
  </si>
  <si>
    <t>Iznos</t>
  </si>
  <si>
    <t>OSNOVNA ŠKOLA KURŠANEC</t>
  </si>
  <si>
    <t>Glavna ulica 15,</t>
  </si>
  <si>
    <t>Kuršanec</t>
  </si>
  <si>
    <t>skola@os-kursanec.skole.hr</t>
  </si>
  <si>
    <t>OIB: 60845884456</t>
  </si>
  <si>
    <t>Tel: 040389100</t>
  </si>
  <si>
    <t>ZAGREB</t>
  </si>
  <si>
    <t>VARAŽDIN</t>
  </si>
  <si>
    <t>VINDIJA</t>
  </si>
  <si>
    <t>HRVATSKI TELEKOM</t>
  </si>
  <si>
    <t>ČAKOM</t>
  </si>
  <si>
    <t>ČAKOVEC</t>
  </si>
  <si>
    <t>ČAKOVEČKI MLINOVI</t>
  </si>
  <si>
    <t>OPTIMUS LAB</t>
  </si>
  <si>
    <t>HRVATSKA POŠTA</t>
  </si>
  <si>
    <t>MEĐIMURSKE VODE</t>
  </si>
  <si>
    <t>MESO I PRERADA MESA KIŠ</t>
  </si>
  <si>
    <t>DONJI KRALJEVEC</t>
  </si>
  <si>
    <t>KOPITEHNA</t>
  </si>
  <si>
    <t>ALZAS ALARMS</t>
  </si>
  <si>
    <t>ELEKTRONIČKI RAČUNI</t>
  </si>
  <si>
    <t>PRIVREDNA BANKA ZAGREB</t>
  </si>
  <si>
    <t>KTC</t>
  </si>
  <si>
    <t>KRIŽEVCI</t>
  </si>
  <si>
    <t>VOĆE VARAŽDIN</t>
  </si>
  <si>
    <t>NEDELIŠĆE</t>
  </si>
  <si>
    <t>DJELATNICI</t>
  </si>
  <si>
    <t>NAKNADA</t>
  </si>
  <si>
    <t>ILLE</t>
  </si>
  <si>
    <t>CESTICA</t>
  </si>
  <si>
    <t>MEĐIMURKA-BS</t>
  </si>
  <si>
    <t>MARKIZA</t>
  </si>
  <si>
    <t>A1 HRVATSKA</t>
  </si>
  <si>
    <t>GRAMI MEDIA</t>
  </si>
  <si>
    <t>MEĐIMURJEPLIN</t>
  </si>
  <si>
    <t>PEGASUS</t>
  </si>
  <si>
    <t>HEP OPSKRBA</t>
  </si>
  <si>
    <t>12912 POTRAŽIVANJA ZA PREDUJMOVE</t>
  </si>
  <si>
    <t>INFORMACIJA O TROŠENJU SREDSTAVA - VELJAČA  2025.</t>
  </si>
  <si>
    <t>VARAŽDINTOURS</t>
  </si>
  <si>
    <t>3431 USLUGE BANAKA</t>
  </si>
  <si>
    <t>3222 RASHODI ZA MATERIJAL I SIROVINE</t>
  </si>
  <si>
    <t>PEVEX</t>
  </si>
  <si>
    <t>SESVETE</t>
  </si>
  <si>
    <t>3224 MATERIJAL I DJELOVI ZA TEKUĆE I INVEST. ODRŽ.</t>
  </si>
  <si>
    <t>ŠVENDA-TARMANN CHEMIE</t>
  </si>
  <si>
    <t>PRELOG</t>
  </si>
  <si>
    <t xml:space="preserve">3221 UREDSKI MATERIJAL I OSTALI MAT. </t>
  </si>
  <si>
    <t>3234 KOMUNALNE USLUGE</t>
  </si>
  <si>
    <t>3238 RAČUNALNE USLUGE</t>
  </si>
  <si>
    <t>PUNA</t>
  </si>
  <si>
    <t>3232 OSTALE USLUGE</t>
  </si>
  <si>
    <t>FILOZOFSKI FAKULTET ZG</t>
  </si>
  <si>
    <t>90633715804</t>
  </si>
  <si>
    <t>3213 STRUČNO USAVRŠAVANJE</t>
  </si>
  <si>
    <t>3231 USLUGE TEL., POŠTE I PRIJEVOZA</t>
  </si>
  <si>
    <t>LJEKARNA PRIMA PHARME</t>
  </si>
  <si>
    <t>3223 ENERGIJA</t>
  </si>
  <si>
    <t>NET COMPUTERS</t>
  </si>
  <si>
    <t>TRNOVEC BARTOLOVEČKI</t>
  </si>
  <si>
    <t>HRVATSKA UDRUGA RAVNATELJA</t>
  </si>
  <si>
    <t>3294 ČLANARINE</t>
  </si>
  <si>
    <t>GAMA</t>
  </si>
  <si>
    <t>3239 OSTALE USLUGE</t>
  </si>
  <si>
    <t>MELCOMP</t>
  </si>
  <si>
    <t>3225 SITNI INVENTAR</t>
  </si>
  <si>
    <t>BAT</t>
  </si>
  <si>
    <t>3235 NAJAMNINE I ZAKUPNINE</t>
  </si>
  <si>
    <t>ZAVOD ZA JAVNO ZDRAVSTVO MEĐ.Ž.</t>
  </si>
  <si>
    <t>21616787735</t>
  </si>
  <si>
    <t>3236 ZDRAVSTVENE USLUGE</t>
  </si>
  <si>
    <t>4223 OPREMA ZA ODRŽAVANJE I ZAŠTITU</t>
  </si>
  <si>
    <t>TRGOVINA KRK</t>
  </si>
  <si>
    <t>MALNISKA</t>
  </si>
  <si>
    <t>CLOUD</t>
  </si>
  <si>
    <t>GRAD ČAKOVEC</t>
  </si>
  <si>
    <t>23958 POVRAT VIŠKA UPLAĆENIH SREDSTAVA</t>
  </si>
  <si>
    <t>3214 OSTALE NAKNADE TROŠKOVA  ZAPOSLENIMA</t>
  </si>
  <si>
    <t>3211SLUŽBENA PUTOVANJA</t>
  </si>
  <si>
    <t>3239 OSTALI NESPOMENUTI RASHODI POSLOVANJA</t>
  </si>
  <si>
    <t>3111  PLAĆE</t>
  </si>
  <si>
    <t>3132 DOPRINOSI NA PLAĆE</t>
  </si>
  <si>
    <t>3121 MATERIJALNA PRAVA</t>
  </si>
  <si>
    <t>3237 INTELEKTUALNE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</si>
</sst>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NumberFormat="1" applyFont="1"/>
    <xf numFmtId="0" fontId="1" fillId="0" borderId="1" xfId="0" applyFont="1" applyFill="1" applyBorder="1" applyAlignment="1">
      <alignment horizontal="left" wrapText="1"/>
    </xf>
    <xf numFmtId="43" fontId="1" fillId="0" borderId="0" xfId="0" applyNumberFormat="1" applyFont="1"/>
    <xf numFmtId="43" fontId="1" fillId="5" borderId="1" xfId="1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43" fontId="1" fillId="0" borderId="1" xfId="1" applyFont="1" applyFill="1" applyBorder="1"/>
    <xf numFmtId="0" fontId="3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71AF47"/>
      <color rgb="FF33CC33"/>
      <color rgb="FFFF99CC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0ABA-5E7D-4863-B2C4-3A9627C2B475}">
  <sheetPr>
    <pageSetUpPr fitToPage="1"/>
  </sheetPr>
  <dimension ref="A1:I54"/>
  <sheetViews>
    <sheetView tabSelected="1" workbookViewId="0">
      <selection activeCell="G45" sqref="G45"/>
    </sheetView>
  </sheetViews>
  <sheetFormatPr defaultRowHeight="15.75"/>
  <cols>
    <col min="1" max="1" width="28" style="1" customWidth="1"/>
    <col min="2" max="2" width="23.5703125" style="1" customWidth="1"/>
    <col min="3" max="3" width="28" style="1" customWidth="1"/>
    <col min="4" max="4" width="54.28515625" style="1" customWidth="1"/>
    <col min="5" max="5" width="16.5703125" style="1" customWidth="1"/>
    <col min="6" max="16384" width="9.140625" style="1"/>
  </cols>
  <sheetData>
    <row r="1" spans="1:5" ht="28.5">
      <c r="A1" s="26" t="s">
        <v>5</v>
      </c>
      <c r="B1" s="26"/>
      <c r="C1" s="26"/>
      <c r="D1" s="26"/>
      <c r="E1" s="26"/>
    </row>
    <row r="2" spans="1:5">
      <c r="A2" s="11" t="s">
        <v>6</v>
      </c>
      <c r="B2" s="12" t="s">
        <v>9</v>
      </c>
      <c r="C2" s="12" t="s">
        <v>10</v>
      </c>
      <c r="D2" s="12" t="s">
        <v>8</v>
      </c>
      <c r="E2" s="12"/>
    </row>
    <row r="3" spans="1:5">
      <c r="A3" s="13" t="s">
        <v>7</v>
      </c>
      <c r="B3" s="13"/>
      <c r="C3" s="13"/>
      <c r="D3" s="13"/>
      <c r="E3" s="13"/>
    </row>
    <row r="4" spans="1:5" s="2" customFormat="1"/>
    <row r="5" spans="1:5" s="2" customFormat="1">
      <c r="A5" s="27" t="s">
        <v>43</v>
      </c>
      <c r="B5" s="28"/>
      <c r="C5" s="28"/>
      <c r="D5" s="28"/>
      <c r="E5" s="28"/>
    </row>
    <row r="6" spans="1:5" ht="16.5" thickBot="1"/>
    <row r="7" spans="1:5" ht="21.75" thickBot="1">
      <c r="A7" s="7" t="s">
        <v>0</v>
      </c>
      <c r="B7" s="8" t="s">
        <v>1</v>
      </c>
      <c r="C7" s="9" t="s">
        <v>2</v>
      </c>
      <c r="D7" s="8" t="s">
        <v>3</v>
      </c>
      <c r="E7" s="10" t="s">
        <v>4</v>
      </c>
    </row>
    <row r="8" spans="1:5">
      <c r="A8" s="14" t="s">
        <v>38</v>
      </c>
      <c r="B8" s="15">
        <v>72828008832</v>
      </c>
      <c r="C8" s="15" t="s">
        <v>12</v>
      </c>
      <c r="D8" s="16" t="s">
        <v>46</v>
      </c>
      <c r="E8" s="20">
        <f>263.77+53.2+9+233.65+297.99+48.75+54+197.58</f>
        <v>1157.94</v>
      </c>
    </row>
    <row r="9" spans="1:5">
      <c r="A9" s="14" t="s">
        <v>13</v>
      </c>
      <c r="B9" s="15">
        <v>44138062462</v>
      </c>
      <c r="C9" s="15" t="s">
        <v>12</v>
      </c>
      <c r="D9" s="16" t="s">
        <v>46</v>
      </c>
      <c r="E9" s="20">
        <f>SUM(549.68+73.36+495.76+534.88+241.06+79.63+411.24+470.02)</f>
        <v>2855.6299999999997</v>
      </c>
    </row>
    <row r="10" spans="1:5">
      <c r="A10" s="14" t="s">
        <v>37</v>
      </c>
      <c r="B10" s="15">
        <v>29524210204</v>
      </c>
      <c r="C10" s="15" t="s">
        <v>11</v>
      </c>
      <c r="D10" s="16" t="s">
        <v>60</v>
      </c>
      <c r="E10" s="20">
        <v>76.97</v>
      </c>
    </row>
    <row r="11" spans="1:5">
      <c r="A11" s="14" t="s">
        <v>14</v>
      </c>
      <c r="B11" s="15">
        <v>81793146560</v>
      </c>
      <c r="C11" s="15" t="s">
        <v>11</v>
      </c>
      <c r="D11" s="16" t="s">
        <v>60</v>
      </c>
      <c r="E11" s="20">
        <v>84.46</v>
      </c>
    </row>
    <row r="12" spans="1:5">
      <c r="A12" s="14" t="s">
        <v>15</v>
      </c>
      <c r="B12" s="15">
        <v>14001865632</v>
      </c>
      <c r="C12" s="15" t="s">
        <v>16</v>
      </c>
      <c r="D12" s="16" t="s">
        <v>53</v>
      </c>
      <c r="E12" s="20">
        <v>18.13</v>
      </c>
    </row>
    <row r="13" spans="1:5">
      <c r="A13" s="14" t="s">
        <v>17</v>
      </c>
      <c r="B13" s="15">
        <v>20262622069</v>
      </c>
      <c r="C13" s="15" t="s">
        <v>16</v>
      </c>
      <c r="D13" s="16" t="s">
        <v>46</v>
      </c>
      <c r="E13" s="20">
        <v>972.79</v>
      </c>
    </row>
    <row r="14" spans="1:5" s="2" customFormat="1">
      <c r="A14" s="14" t="s">
        <v>18</v>
      </c>
      <c r="B14" s="15">
        <v>71981294715</v>
      </c>
      <c r="C14" s="15" t="s">
        <v>16</v>
      </c>
      <c r="D14" s="16" t="s">
        <v>54</v>
      </c>
      <c r="E14" s="20">
        <v>189.43</v>
      </c>
    </row>
    <row r="15" spans="1:5" ht="15" customHeight="1">
      <c r="A15" s="14" t="s">
        <v>19</v>
      </c>
      <c r="B15" s="15">
        <v>87311810356</v>
      </c>
      <c r="C15" s="15" t="s">
        <v>11</v>
      </c>
      <c r="D15" s="16" t="s">
        <v>60</v>
      </c>
      <c r="E15" s="20">
        <v>105.23</v>
      </c>
    </row>
    <row r="16" spans="1:5">
      <c r="A16" s="14" t="s">
        <v>20</v>
      </c>
      <c r="B16" s="15">
        <v>81394716246</v>
      </c>
      <c r="C16" s="15" t="s">
        <v>16</v>
      </c>
      <c r="D16" s="16" t="s">
        <v>53</v>
      </c>
      <c r="E16" s="20">
        <v>129.53</v>
      </c>
    </row>
    <row r="17" spans="1:9">
      <c r="A17" s="14" t="s">
        <v>41</v>
      </c>
      <c r="B17" s="15">
        <v>63073332379</v>
      </c>
      <c r="C17" s="15" t="s">
        <v>11</v>
      </c>
      <c r="D17" s="16" t="s">
        <v>62</v>
      </c>
      <c r="E17" s="20">
        <v>1333.5</v>
      </c>
    </row>
    <row r="18" spans="1:9">
      <c r="A18" s="14" t="s">
        <v>47</v>
      </c>
      <c r="B18" s="15">
        <v>73660371074</v>
      </c>
      <c r="C18" s="15" t="s">
        <v>48</v>
      </c>
      <c r="D18" s="16" t="s">
        <v>49</v>
      </c>
      <c r="E18" s="20">
        <f>18.82+100.59</f>
        <v>119.41</v>
      </c>
    </row>
    <row r="19" spans="1:9" s="2" customFormat="1">
      <c r="A19" s="14" t="s">
        <v>21</v>
      </c>
      <c r="B19" s="15">
        <v>83360798514</v>
      </c>
      <c r="C19" s="15" t="s">
        <v>22</v>
      </c>
      <c r="D19" s="16" t="s">
        <v>46</v>
      </c>
      <c r="E19" s="20">
        <f>387.66+288.14+223.64+147.78</f>
        <v>1047.22</v>
      </c>
    </row>
    <row r="20" spans="1:9" s="2" customFormat="1">
      <c r="A20" s="14" t="s">
        <v>23</v>
      </c>
      <c r="B20" s="15">
        <v>12585203084</v>
      </c>
      <c r="C20" s="15" t="s">
        <v>12</v>
      </c>
      <c r="D20" s="18" t="s">
        <v>72</v>
      </c>
      <c r="E20" s="20">
        <v>258.56</v>
      </c>
    </row>
    <row r="21" spans="1:9" s="2" customFormat="1">
      <c r="A21" s="14" t="s">
        <v>24</v>
      </c>
      <c r="B21" s="15">
        <v>69887535922</v>
      </c>
      <c r="C21" s="15" t="s">
        <v>16</v>
      </c>
      <c r="D21" s="16" t="s">
        <v>53</v>
      </c>
      <c r="E21" s="20">
        <v>53.09</v>
      </c>
    </row>
    <row r="22" spans="1:9">
      <c r="A22" s="14" t="s">
        <v>39</v>
      </c>
      <c r="B22" s="15">
        <v>29035933600</v>
      </c>
      <c r="C22" s="15" t="s">
        <v>16</v>
      </c>
      <c r="D22" s="16" t="s">
        <v>62</v>
      </c>
      <c r="E22" s="20">
        <v>2138.67</v>
      </c>
    </row>
    <row r="23" spans="1:9" s="2" customFormat="1">
      <c r="A23" s="14" t="s">
        <v>25</v>
      </c>
      <c r="B23" s="15">
        <v>42889250808</v>
      </c>
      <c r="C23" s="15" t="s">
        <v>11</v>
      </c>
      <c r="D23" s="16" t="s">
        <v>54</v>
      </c>
      <c r="E23" s="20">
        <v>21.55</v>
      </c>
    </row>
    <row r="24" spans="1:9" s="2" customFormat="1">
      <c r="A24" s="14" t="s">
        <v>26</v>
      </c>
      <c r="B24" s="15">
        <v>2535697732</v>
      </c>
      <c r="C24" s="15" t="s">
        <v>11</v>
      </c>
      <c r="D24" s="16" t="s">
        <v>45</v>
      </c>
      <c r="E24" s="20">
        <v>34.79</v>
      </c>
    </row>
    <row r="25" spans="1:9" s="2" customFormat="1">
      <c r="A25" s="14" t="s">
        <v>27</v>
      </c>
      <c r="B25" s="15">
        <v>95970838122</v>
      </c>
      <c r="C25" s="15" t="s">
        <v>28</v>
      </c>
      <c r="D25" s="16" t="s">
        <v>46</v>
      </c>
      <c r="E25" s="20">
        <f>38.81+48.45+48.09</f>
        <v>135.35000000000002</v>
      </c>
    </row>
    <row r="26" spans="1:9">
      <c r="A26" s="14" t="s">
        <v>29</v>
      </c>
      <c r="B26" s="15">
        <v>42042277834</v>
      </c>
      <c r="C26" s="15" t="s">
        <v>12</v>
      </c>
      <c r="D26" s="16" t="s">
        <v>46</v>
      </c>
      <c r="E26" s="20">
        <f>161.75+148.36+69.76</f>
        <v>379.87</v>
      </c>
      <c r="I26" s="17"/>
    </row>
    <row r="27" spans="1:9">
      <c r="A27" s="14" t="s">
        <v>36</v>
      </c>
      <c r="B27" s="15">
        <v>84742638941</v>
      </c>
      <c r="C27" s="15" t="s">
        <v>30</v>
      </c>
      <c r="D27" s="16" t="s">
        <v>46</v>
      </c>
      <c r="E27" s="20">
        <f>57.81+337.75+52.38+438.38+134.88</f>
        <v>1021.1999999999999</v>
      </c>
    </row>
    <row r="28" spans="1:9">
      <c r="A28" s="14" t="s">
        <v>35</v>
      </c>
      <c r="B28" s="15">
        <v>68372221964</v>
      </c>
      <c r="C28" s="15" t="s">
        <v>16</v>
      </c>
      <c r="D28" s="16" t="s">
        <v>49</v>
      </c>
      <c r="E28" s="20">
        <f>47.29+15+506</f>
        <v>568.29</v>
      </c>
    </row>
    <row r="29" spans="1:9">
      <c r="A29" s="14" t="s">
        <v>55</v>
      </c>
      <c r="B29" s="15">
        <v>86311826498</v>
      </c>
      <c r="C29" s="15" t="s">
        <v>16</v>
      </c>
      <c r="D29" s="16" t="s">
        <v>56</v>
      </c>
      <c r="E29" s="20">
        <v>53.4</v>
      </c>
    </row>
    <row r="30" spans="1:9">
      <c r="A30" s="14" t="s">
        <v>50</v>
      </c>
      <c r="B30" s="15">
        <v>12443607100</v>
      </c>
      <c r="C30" s="15" t="s">
        <v>51</v>
      </c>
      <c r="D30" s="16" t="s">
        <v>52</v>
      </c>
      <c r="E30" s="20">
        <f>86.78+30.48+80.44</f>
        <v>197.7</v>
      </c>
    </row>
    <row r="31" spans="1:9">
      <c r="A31" s="14" t="s">
        <v>57</v>
      </c>
      <c r="B31" s="21" t="s">
        <v>58</v>
      </c>
      <c r="C31" s="15" t="s">
        <v>11</v>
      </c>
      <c r="D31" s="16" t="s">
        <v>59</v>
      </c>
      <c r="E31" s="20">
        <v>100</v>
      </c>
    </row>
    <row r="32" spans="1:9" s="2" customFormat="1">
      <c r="A32" s="14" t="s">
        <v>40</v>
      </c>
      <c r="B32" s="15">
        <v>34269090230</v>
      </c>
      <c r="C32" s="15" t="s">
        <v>16</v>
      </c>
      <c r="D32" s="16" t="s">
        <v>76</v>
      </c>
      <c r="E32" s="25">
        <v>3288.58</v>
      </c>
    </row>
    <row r="33" spans="1:6">
      <c r="A33" s="14" t="s">
        <v>77</v>
      </c>
      <c r="B33" s="29">
        <v>66548420466</v>
      </c>
      <c r="C33" s="15" t="s">
        <v>78</v>
      </c>
      <c r="D33" s="16" t="s">
        <v>46</v>
      </c>
      <c r="E33" s="20">
        <v>1205.3599999999999</v>
      </c>
    </row>
    <row r="34" spans="1:6">
      <c r="A34" s="22" t="s">
        <v>63</v>
      </c>
      <c r="B34" s="23">
        <v>34270211531</v>
      </c>
      <c r="C34" s="23" t="s">
        <v>64</v>
      </c>
      <c r="D34" s="16" t="s">
        <v>49</v>
      </c>
      <c r="E34" s="20">
        <v>35.020000000000003</v>
      </c>
    </row>
    <row r="35" spans="1:6">
      <c r="A35" s="14" t="s">
        <v>33</v>
      </c>
      <c r="B35" s="15">
        <v>49069508983</v>
      </c>
      <c r="C35" s="15" t="s">
        <v>34</v>
      </c>
      <c r="D35" s="16" t="s">
        <v>52</v>
      </c>
      <c r="E35" s="20">
        <v>157.35</v>
      </c>
    </row>
    <row r="36" spans="1:6" s="2" customFormat="1">
      <c r="A36" s="14" t="s">
        <v>61</v>
      </c>
      <c r="B36" s="15">
        <v>28285339387</v>
      </c>
      <c r="C36" s="15" t="s">
        <v>11</v>
      </c>
      <c r="D36" s="16" t="s">
        <v>52</v>
      </c>
      <c r="E36" s="20">
        <f>66.74+59.2</f>
        <v>125.94</v>
      </c>
    </row>
    <row r="37" spans="1:6" s="2" customFormat="1">
      <c r="A37" s="14" t="s">
        <v>71</v>
      </c>
      <c r="B37" s="15">
        <v>1944520619</v>
      </c>
      <c r="C37" s="15" t="s">
        <v>16</v>
      </c>
      <c r="D37" s="16" t="s">
        <v>49</v>
      </c>
      <c r="E37" s="20">
        <v>40.39</v>
      </c>
    </row>
    <row r="38" spans="1:6" s="2" customFormat="1" ht="31.5">
      <c r="A38" s="14" t="s">
        <v>73</v>
      </c>
      <c r="B38" s="21" t="s">
        <v>74</v>
      </c>
      <c r="C38" s="15" t="s">
        <v>16</v>
      </c>
      <c r="D38" s="16" t="s">
        <v>75</v>
      </c>
      <c r="E38" s="20">
        <v>131.4</v>
      </c>
    </row>
    <row r="39" spans="1:6" s="2" customFormat="1" ht="31.5">
      <c r="A39" s="14" t="s">
        <v>65</v>
      </c>
      <c r="B39" s="15">
        <v>97748123085</v>
      </c>
      <c r="C39" s="15" t="s">
        <v>11</v>
      </c>
      <c r="D39" s="16" t="s">
        <v>66</v>
      </c>
      <c r="E39" s="20">
        <v>70</v>
      </c>
    </row>
    <row r="40" spans="1:6" s="2" customFormat="1">
      <c r="A40" s="14" t="s">
        <v>79</v>
      </c>
      <c r="B40" s="15">
        <v>92781041318</v>
      </c>
      <c r="C40" s="15" t="s">
        <v>12</v>
      </c>
      <c r="D40" s="16" t="s">
        <v>42</v>
      </c>
      <c r="E40" s="20">
        <v>45</v>
      </c>
    </row>
    <row r="41" spans="1:6" s="2" customFormat="1">
      <c r="A41" s="14" t="s">
        <v>44</v>
      </c>
      <c r="B41" s="15">
        <v>9861896505</v>
      </c>
      <c r="C41" s="15" t="s">
        <v>12</v>
      </c>
      <c r="D41" s="16" t="s">
        <v>42</v>
      </c>
      <c r="E41" s="20">
        <v>251.13</v>
      </c>
    </row>
    <row r="42" spans="1:6" s="2" customFormat="1">
      <c r="A42" s="14" t="s">
        <v>67</v>
      </c>
      <c r="B42" s="15">
        <v>17064212083</v>
      </c>
      <c r="C42" s="15" t="s">
        <v>16</v>
      </c>
      <c r="D42" s="16" t="s">
        <v>68</v>
      </c>
      <c r="E42" s="20">
        <v>9</v>
      </c>
    </row>
    <row r="43" spans="1:6" s="2" customFormat="1">
      <c r="A43" s="14" t="s">
        <v>69</v>
      </c>
      <c r="B43" s="30">
        <v>75848171530</v>
      </c>
      <c r="C43" s="15" t="s">
        <v>12</v>
      </c>
      <c r="D43" s="16" t="s">
        <v>70</v>
      </c>
      <c r="E43" s="25">
        <v>2243.13</v>
      </c>
    </row>
    <row r="44" spans="1:6" s="2" customFormat="1">
      <c r="A44" s="14" t="s">
        <v>80</v>
      </c>
      <c r="B44" s="24">
        <v>44427688822</v>
      </c>
      <c r="C44" s="15" t="s">
        <v>16</v>
      </c>
      <c r="D44" s="16" t="s">
        <v>81</v>
      </c>
      <c r="E44" s="25">
        <v>220.72</v>
      </c>
    </row>
    <row r="45" spans="1:6">
      <c r="A45" s="3" t="s">
        <v>32</v>
      </c>
      <c r="B45" s="4"/>
      <c r="C45" s="4"/>
      <c r="D45" s="6" t="s">
        <v>84</v>
      </c>
      <c r="E45" s="5">
        <v>582</v>
      </c>
      <c r="F45" s="2"/>
    </row>
    <row r="46" spans="1:6">
      <c r="A46" s="3" t="s">
        <v>31</v>
      </c>
      <c r="B46" s="4"/>
      <c r="C46" s="4"/>
      <c r="D46" s="6" t="s">
        <v>88</v>
      </c>
      <c r="E46" s="5">
        <v>166</v>
      </c>
      <c r="F46" s="2"/>
    </row>
    <row r="47" spans="1:6">
      <c r="A47" s="3" t="s">
        <v>31</v>
      </c>
      <c r="B47" s="4"/>
      <c r="C47" s="4"/>
      <c r="D47" s="6" t="s">
        <v>82</v>
      </c>
      <c r="E47" s="5">
        <v>565</v>
      </c>
      <c r="F47" s="2"/>
    </row>
    <row r="48" spans="1:6">
      <c r="A48" s="3" t="s">
        <v>31</v>
      </c>
      <c r="B48" s="4"/>
      <c r="C48" s="4"/>
      <c r="D48" s="6" t="s">
        <v>83</v>
      </c>
      <c r="E48" s="5">
        <v>270</v>
      </c>
      <c r="F48" s="2"/>
    </row>
    <row r="49" spans="1:6">
      <c r="A49" s="3" t="s">
        <v>31</v>
      </c>
      <c r="B49" s="4"/>
      <c r="C49" s="4"/>
      <c r="D49" s="6" t="s">
        <v>85</v>
      </c>
      <c r="E49" s="5">
        <v>179970.68</v>
      </c>
      <c r="F49" s="2"/>
    </row>
    <row r="50" spans="1:6">
      <c r="A50" s="3" t="s">
        <v>31</v>
      </c>
      <c r="B50" s="4"/>
      <c r="C50" s="4"/>
      <c r="D50" s="6" t="s">
        <v>86</v>
      </c>
      <c r="E50" s="5">
        <v>26731.48</v>
      </c>
      <c r="F50" s="2"/>
    </row>
    <row r="51" spans="1:6">
      <c r="A51" s="3" t="s">
        <v>31</v>
      </c>
      <c r="B51" s="4"/>
      <c r="C51" s="4"/>
      <c r="D51" s="6" t="s">
        <v>87</v>
      </c>
      <c r="E51" s="5">
        <v>220.72</v>
      </c>
      <c r="F51" s="2"/>
    </row>
    <row r="54" spans="1:6">
      <c r="E54" s="19"/>
    </row>
  </sheetData>
  <mergeCells count="2">
    <mergeCell ref="A1:E1"/>
    <mergeCell ref="A5:E5"/>
  </mergeCells>
  <pageMargins left="0.25" right="0.25" top="0.75" bottom="0.75" header="0.3" footer="0.3"/>
  <pageSetup paperSize="9" scale="65" fitToHeight="0" orientation="portrait" r:id="rId1"/>
  <ignoredErrors>
    <ignoredError sqref="B38 B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2024-12-18T11:36:05Z</cp:lastPrinted>
  <dcterms:created xsi:type="dcterms:W3CDTF">2024-02-15T11:42:30Z</dcterms:created>
  <dcterms:modified xsi:type="dcterms:W3CDTF">2025-03-18T11:56:26Z</dcterms:modified>
</cp:coreProperties>
</file>