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dmin\Desktop\30062025\FINALNA VERZIJA\"/>
    </mc:Choice>
  </mc:AlternateContent>
  <xr:revisionPtr revIDLastSave="0" documentId="13_ncr:1_{6EBF9BA5-0009-4ECF-910C-5CDF164D27DA}"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F329" i="9"/>
  <c r="H328" i="9"/>
  <c r="E328" i="9" s="1"/>
  <c r="G328" i="9"/>
  <c r="F328" i="9"/>
  <c r="B328" i="9"/>
  <c r="H327" i="9"/>
  <c r="G327" i="9"/>
  <c r="F327" i="9"/>
  <c r="H326" i="9"/>
  <c r="G326" i="9"/>
  <c r="F326" i="9"/>
  <c r="H325" i="9"/>
  <c r="G325" i="9"/>
  <c r="E325" i="9" s="1"/>
  <c r="F325" i="9"/>
  <c r="H324" i="9"/>
  <c r="G324" i="9"/>
  <c r="F324" i="9"/>
  <c r="H323" i="9"/>
  <c r="G323" i="9"/>
  <c r="F323" i="9"/>
  <c r="E323" i="9"/>
  <c r="B323" i="9" s="1"/>
  <c r="H322" i="9"/>
  <c r="G322" i="9"/>
  <c r="F322" i="9"/>
  <c r="H321" i="9"/>
  <c r="G321" i="9"/>
  <c r="E321" i="9" s="1"/>
  <c r="F321" i="9"/>
  <c r="H320" i="9"/>
  <c r="G320" i="9"/>
  <c r="F320" i="9"/>
  <c r="H319" i="9"/>
  <c r="G319" i="9"/>
  <c r="F319" i="9"/>
  <c r="E319" i="9"/>
  <c r="B319" i="9" s="1"/>
  <c r="H318" i="9"/>
  <c r="G318" i="9"/>
  <c r="F318" i="9"/>
  <c r="E318" i="9"/>
  <c r="H317" i="9"/>
  <c r="G317" i="9"/>
  <c r="E317" i="9" s="1"/>
  <c r="B317" i="9" s="1"/>
  <c r="F317" i="9"/>
  <c r="F316" i="9"/>
  <c r="F315" i="9"/>
  <c r="F314" i="9"/>
  <c r="H313" i="9"/>
  <c r="G313" i="9"/>
  <c r="E313" i="9" s="1"/>
  <c r="F313" i="9"/>
  <c r="H312" i="9"/>
  <c r="G312" i="9"/>
  <c r="F312" i="9"/>
  <c r="H311" i="9"/>
  <c r="G311" i="9"/>
  <c r="F311" i="9"/>
  <c r="F310" i="9"/>
  <c r="F309" i="9"/>
  <c r="F308" i="9"/>
  <c r="H307" i="9"/>
  <c r="E307" i="9" s="1"/>
  <c r="B307" i="9" s="1"/>
  <c r="G307" i="9"/>
  <c r="F307" i="9"/>
  <c r="F306" i="9"/>
  <c r="H305" i="9"/>
  <c r="G305" i="9"/>
  <c r="E305" i="9" s="1"/>
  <c r="F305" i="9"/>
  <c r="H304" i="9"/>
  <c r="G304" i="9"/>
  <c r="F304" i="9"/>
  <c r="H303" i="9"/>
  <c r="G303" i="9"/>
  <c r="F303" i="9"/>
  <c r="E303" i="9"/>
  <c r="B303" i="9" s="1"/>
  <c r="F302" i="9"/>
  <c r="F301" i="9"/>
  <c r="F300" i="9"/>
  <c r="F299" i="9"/>
  <c r="F297" i="9"/>
  <c r="L296" i="9"/>
  <c r="F296" i="9" s="1"/>
  <c r="H296" i="9"/>
  <c r="F295" i="9"/>
  <c r="I294" i="9"/>
  <c r="H294" i="9"/>
  <c r="F294" i="9"/>
  <c r="E293" i="9"/>
  <c r="M292" i="9"/>
  <c r="L292" i="9"/>
  <c r="F292" i="9"/>
  <c r="E292" i="9"/>
  <c r="M291" i="9"/>
  <c r="L291" i="9"/>
  <c r="F291" i="9" s="1"/>
  <c r="E291" i="9"/>
  <c r="M290" i="9"/>
  <c r="L290" i="9"/>
  <c r="F290" i="9" s="1"/>
  <c r="B290" i="9" s="1"/>
  <c r="E290" i="9"/>
  <c r="M289" i="9"/>
  <c r="L289" i="9"/>
  <c r="F289" i="9" s="1"/>
  <c r="E289" i="9"/>
  <c r="B289" i="9" s="1"/>
  <c r="M288" i="9"/>
  <c r="L288" i="9"/>
  <c r="F288" i="9"/>
  <c r="E288" i="9"/>
  <c r="M287" i="9"/>
  <c r="L287" i="9"/>
  <c r="F287" i="9"/>
  <c r="E287" i="9"/>
  <c r="M286" i="9"/>
  <c r="L286" i="9"/>
  <c r="F286" i="9" s="1"/>
  <c r="B286" i="9" s="1"/>
  <c r="E286" i="9"/>
  <c r="M285" i="9"/>
  <c r="L285" i="9"/>
  <c r="E285" i="9"/>
  <c r="M284" i="9"/>
  <c r="L284" i="9"/>
  <c r="F284" i="9"/>
  <c r="E284" i="9"/>
  <c r="M283" i="9"/>
  <c r="L283" i="9"/>
  <c r="F283" i="9" s="1"/>
  <c r="E283" i="9"/>
  <c r="M282" i="9"/>
  <c r="L282" i="9"/>
  <c r="F282" i="9" s="1"/>
  <c r="B282" i="9" s="1"/>
  <c r="E282" i="9"/>
  <c r="M281" i="9"/>
  <c r="L281" i="9"/>
  <c r="F281" i="9" s="1"/>
  <c r="E281" i="9"/>
  <c r="B281" i="9" s="1"/>
  <c r="M280" i="9"/>
  <c r="L280" i="9"/>
  <c r="F280" i="9"/>
  <c r="E280" i="9"/>
  <c r="M279" i="9"/>
  <c r="L279" i="9"/>
  <c r="F279" i="9"/>
  <c r="E279" i="9"/>
  <c r="M278" i="9"/>
  <c r="L278" i="9"/>
  <c r="F278" i="9" s="1"/>
  <c r="B278" i="9" s="1"/>
  <c r="E278" i="9"/>
  <c r="M277" i="9"/>
  <c r="L277" i="9"/>
  <c r="E277" i="9"/>
  <c r="M276" i="9"/>
  <c r="L276" i="9"/>
  <c r="F276" i="9"/>
  <c r="E276" i="9"/>
  <c r="M275" i="9"/>
  <c r="L275" i="9"/>
  <c r="F275" i="9" s="1"/>
  <c r="E275" i="9"/>
  <c r="M274" i="9"/>
  <c r="L274" i="9"/>
  <c r="E274" i="9"/>
  <c r="M273" i="9"/>
  <c r="L273" i="9"/>
  <c r="F273" i="9" s="1"/>
  <c r="E273" i="9"/>
  <c r="M272" i="9"/>
  <c r="L272" i="9"/>
  <c r="F272" i="9"/>
  <c r="E272" i="9"/>
  <c r="M271" i="9"/>
  <c r="L271" i="9"/>
  <c r="F271" i="9"/>
  <c r="B271" i="9" s="1"/>
  <c r="E271" i="9"/>
  <c r="M270" i="9"/>
  <c r="L270" i="9"/>
  <c r="F270" i="9" s="1"/>
  <c r="B270" i="9" s="1"/>
  <c r="E270" i="9"/>
  <c r="M269" i="9"/>
  <c r="L269" i="9"/>
  <c r="E269" i="9"/>
  <c r="M268" i="9"/>
  <c r="L268" i="9"/>
  <c r="F268" i="9"/>
  <c r="E268" i="9"/>
  <c r="M267" i="9"/>
  <c r="L267" i="9"/>
  <c r="F267" i="9" s="1"/>
  <c r="B267" i="9" s="1"/>
  <c r="E267" i="9"/>
  <c r="M266" i="9"/>
  <c r="L266" i="9"/>
  <c r="F266" i="9" s="1"/>
  <c r="B266" i="9" s="1"/>
  <c r="E266" i="9"/>
  <c r="M265" i="9"/>
  <c r="L265" i="9"/>
  <c r="F265" i="9" s="1"/>
  <c r="E265" i="9"/>
  <c r="B265" i="9" s="1"/>
  <c r="M264" i="9"/>
  <c r="L264" i="9"/>
  <c r="F264" i="9"/>
  <c r="E264" i="9"/>
  <c r="M263" i="9"/>
  <c r="L263" i="9"/>
  <c r="F263" i="9"/>
  <c r="E263" i="9"/>
  <c r="M262" i="9"/>
  <c r="L262" i="9"/>
  <c r="F262" i="9" s="1"/>
  <c r="B262" i="9" s="1"/>
  <c r="E262" i="9"/>
  <c r="M261" i="9"/>
  <c r="L261" i="9"/>
  <c r="E261" i="9"/>
  <c r="M260" i="9"/>
  <c r="L260" i="9"/>
  <c r="F260" i="9"/>
  <c r="E260" i="9"/>
  <c r="M259" i="9"/>
  <c r="L259" i="9"/>
  <c r="F259" i="9" s="1"/>
  <c r="E259" i="9"/>
  <c r="M258" i="9"/>
  <c r="L258" i="9"/>
  <c r="F258" i="9" s="1"/>
  <c r="B258" i="9" s="1"/>
  <c r="E258" i="9"/>
  <c r="M257" i="9"/>
  <c r="L257" i="9"/>
  <c r="F257" i="9" s="1"/>
  <c r="E257" i="9"/>
  <c r="B257" i="9" s="1"/>
  <c r="M256" i="9"/>
  <c r="L256" i="9"/>
  <c r="F256" i="9"/>
  <c r="E256" i="9"/>
  <c r="M255" i="9"/>
  <c r="L255" i="9"/>
  <c r="F255" i="9"/>
  <c r="E255" i="9"/>
  <c r="M254" i="9"/>
  <c r="L254" i="9"/>
  <c r="F254" i="9" s="1"/>
  <c r="B254" i="9" s="1"/>
  <c r="E254" i="9"/>
  <c r="M253" i="9"/>
  <c r="L253" i="9"/>
  <c r="E253" i="9"/>
  <c r="M252" i="9"/>
  <c r="L252" i="9"/>
  <c r="F252" i="9"/>
  <c r="E252" i="9"/>
  <c r="M251" i="9"/>
  <c r="L251" i="9"/>
  <c r="F251" i="9" s="1"/>
  <c r="E251" i="9"/>
  <c r="M250" i="9"/>
  <c r="L250" i="9"/>
  <c r="F250" i="9" s="1"/>
  <c r="B250" i="9" s="1"/>
  <c r="E250" i="9"/>
  <c r="M249" i="9"/>
  <c r="L249" i="9"/>
  <c r="F249" i="9" s="1"/>
  <c r="E249" i="9"/>
  <c r="B249" i="9" s="1"/>
  <c r="M248" i="9"/>
  <c r="L248" i="9"/>
  <c r="F248" i="9"/>
  <c r="E248" i="9"/>
  <c r="M247" i="9"/>
  <c r="L247" i="9"/>
  <c r="F247" i="9"/>
  <c r="B247" i="9" s="1"/>
  <c r="E247" i="9"/>
  <c r="M246" i="9"/>
  <c r="L246" i="9"/>
  <c r="F246" i="9" s="1"/>
  <c r="B246" i="9" s="1"/>
  <c r="E246" i="9"/>
  <c r="M245" i="9"/>
  <c r="L245" i="9"/>
  <c r="E245" i="9"/>
  <c r="M244" i="9"/>
  <c r="L244" i="9"/>
  <c r="F244" i="9" s="1"/>
  <c r="E244" i="9"/>
  <c r="M243" i="9"/>
  <c r="L243" i="9"/>
  <c r="E243" i="9"/>
  <c r="M242" i="9"/>
  <c r="L242" i="9"/>
  <c r="E242" i="9"/>
  <c r="M241" i="9"/>
  <c r="L241" i="9"/>
  <c r="F241" i="9" s="1"/>
  <c r="E241" i="9"/>
  <c r="M240" i="9"/>
  <c r="L240" i="9"/>
  <c r="F240" i="9" s="1"/>
  <c r="E240" i="9"/>
  <c r="M239" i="9"/>
  <c r="L239" i="9"/>
  <c r="F239" i="9" s="1"/>
  <c r="E239" i="9"/>
  <c r="M238" i="9"/>
  <c r="L238" i="9"/>
  <c r="F238" i="9" s="1"/>
  <c r="B238" i="9" s="1"/>
  <c r="E238" i="9"/>
  <c r="M237" i="9"/>
  <c r="L237" i="9"/>
  <c r="E237" i="9"/>
  <c r="M236" i="9"/>
  <c r="L236" i="9"/>
  <c r="F236" i="9" s="1"/>
  <c r="E236" i="9"/>
  <c r="M235" i="9"/>
  <c r="L235" i="9"/>
  <c r="F235" i="9" s="1"/>
  <c r="B235" i="9" s="1"/>
  <c r="E235" i="9"/>
  <c r="M234" i="9"/>
  <c r="L234" i="9"/>
  <c r="F234" i="9" s="1"/>
  <c r="B234" i="9" s="1"/>
  <c r="E234" i="9"/>
  <c r="M233" i="9"/>
  <c r="L233" i="9"/>
  <c r="F233" i="9" s="1"/>
  <c r="E233" i="9"/>
  <c r="B233" i="9" s="1"/>
  <c r="M232" i="9"/>
  <c r="L232" i="9"/>
  <c r="F232" i="9"/>
  <c r="E232" i="9"/>
  <c r="M231" i="9"/>
  <c r="L231" i="9"/>
  <c r="F231" i="9"/>
  <c r="B231" i="9" s="1"/>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F171" i="9"/>
  <c r="E171" i="9"/>
  <c r="H170" i="9"/>
  <c r="G170" i="9"/>
  <c r="E170" i="9" s="1"/>
  <c r="F170" i="9"/>
  <c r="H169" i="9"/>
  <c r="G169" i="9"/>
  <c r="F169" i="9"/>
  <c r="H168" i="9"/>
  <c r="G168" i="9"/>
  <c r="F168" i="9"/>
  <c r="E168" i="9"/>
  <c r="B168" i="9" s="1"/>
  <c r="H167" i="9"/>
  <c r="G167" i="9"/>
  <c r="F167" i="9"/>
  <c r="E167" i="9"/>
  <c r="H166" i="9"/>
  <c r="G166" i="9"/>
  <c r="E166" i="9" s="1"/>
  <c r="F166" i="9"/>
  <c r="H165" i="9"/>
  <c r="G165" i="9"/>
  <c r="F165" i="9"/>
  <c r="H164" i="9"/>
  <c r="G164" i="9"/>
  <c r="F164" i="9"/>
  <c r="E164" i="9"/>
  <c r="B164" i="9" s="1"/>
  <c r="H163" i="9"/>
  <c r="G163" i="9"/>
  <c r="F163" i="9"/>
  <c r="E163" i="9"/>
  <c r="H162" i="9"/>
  <c r="G162" i="9"/>
  <c r="E162" i="9" s="1"/>
  <c r="B162" i="9" s="1"/>
  <c r="F162" i="9"/>
  <c r="H161" i="9"/>
  <c r="G161" i="9"/>
  <c r="F161" i="9"/>
  <c r="H160" i="9"/>
  <c r="G160" i="9"/>
  <c r="F160" i="9"/>
  <c r="E160" i="9"/>
  <c r="B160" i="9" s="1"/>
  <c r="H159" i="9"/>
  <c r="G159" i="9"/>
  <c r="F159" i="9"/>
  <c r="E159" i="9"/>
  <c r="H158" i="9"/>
  <c r="G158" i="9"/>
  <c r="E158" i="9" s="1"/>
  <c r="F158" i="9"/>
  <c r="H157" i="9"/>
  <c r="G157" i="9"/>
  <c r="F157" i="9"/>
  <c r="F156" i="9"/>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H143" i="9"/>
  <c r="G143" i="9"/>
  <c r="F143" i="9"/>
  <c r="E143" i="9"/>
  <c r="H142" i="9"/>
  <c r="G142" i="9"/>
  <c r="E142" i="9" s="1"/>
  <c r="B142" i="9" s="1"/>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F134" i="9"/>
  <c r="H133" i="9"/>
  <c r="G133" i="9"/>
  <c r="F133" i="9"/>
  <c r="H132" i="9"/>
  <c r="G132" i="9"/>
  <c r="F132" i="9"/>
  <c r="E132" i="9"/>
  <c r="B132" i="9" s="1"/>
  <c r="H131" i="9"/>
  <c r="G131" i="9"/>
  <c r="F131" i="9"/>
  <c r="E131" i="9"/>
  <c r="H130" i="9"/>
  <c r="G130" i="9"/>
  <c r="E130" i="9" s="1"/>
  <c r="F130" i="9"/>
  <c r="H129" i="9"/>
  <c r="G129" i="9"/>
  <c r="F129" i="9"/>
  <c r="H128" i="9"/>
  <c r="G128" i="9"/>
  <c r="F128" i="9"/>
  <c r="E128" i="9"/>
  <c r="B128" i="9" s="1"/>
  <c r="H127" i="9"/>
  <c r="G127" i="9"/>
  <c r="F127" i="9"/>
  <c r="E127" i="9"/>
  <c r="H126" i="9"/>
  <c r="G126" i="9"/>
  <c r="E126" i="9" s="1"/>
  <c r="B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B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E101" i="9" s="1"/>
  <c r="F101" i="9"/>
  <c r="H100" i="9"/>
  <c r="G100" i="9"/>
  <c r="F100" i="9"/>
  <c r="H99" i="9"/>
  <c r="E99" i="9" s="1"/>
  <c r="B99" i="9" s="1"/>
  <c r="G99" i="9"/>
  <c r="F99" i="9"/>
  <c r="H98" i="9"/>
  <c r="G98" i="9"/>
  <c r="F98" i="9"/>
  <c r="E98" i="9"/>
  <c r="B98" i="9" s="1"/>
  <c r="H97" i="9"/>
  <c r="G97" i="9"/>
  <c r="E97" i="9" s="1"/>
  <c r="F97" i="9"/>
  <c r="H96" i="9"/>
  <c r="G96" i="9"/>
  <c r="E96" i="9" s="1"/>
  <c r="B96" i="9" s="1"/>
  <c r="F96" i="9"/>
  <c r="H95" i="9"/>
  <c r="G95" i="9"/>
  <c r="E95" i="9" s="1"/>
  <c r="B95" i="9" s="1"/>
  <c r="F95" i="9"/>
  <c r="H94" i="9"/>
  <c r="E94" i="9" s="1"/>
  <c r="G94" i="9"/>
  <c r="F94" i="9"/>
  <c r="B94" i="9"/>
  <c r="H93" i="9"/>
  <c r="G93" i="9"/>
  <c r="F93" i="9"/>
  <c r="E93" i="9"/>
  <c r="B93" i="9" s="1"/>
  <c r="H92" i="9"/>
  <c r="G92" i="9"/>
  <c r="F92" i="9"/>
  <c r="H91" i="9"/>
  <c r="G91" i="9"/>
  <c r="F91" i="9"/>
  <c r="E91" i="9"/>
  <c r="B91" i="9" s="1"/>
  <c r="H90" i="9"/>
  <c r="G90" i="9"/>
  <c r="F90" i="9"/>
  <c r="E90" i="9"/>
  <c r="H89" i="9"/>
  <c r="G89" i="9"/>
  <c r="E89" i="9" s="1"/>
  <c r="F89" i="9"/>
  <c r="H88" i="9"/>
  <c r="G88" i="9"/>
  <c r="E88" i="9" s="1"/>
  <c r="F88" i="9"/>
  <c r="H87" i="9"/>
  <c r="G87" i="9"/>
  <c r="E87" i="9" s="1"/>
  <c r="B87" i="9" s="1"/>
  <c r="F87" i="9"/>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F81" i="9"/>
  <c r="H80" i="9"/>
  <c r="G80" i="9"/>
  <c r="E80" i="9" s="1"/>
  <c r="B80" i="9" s="1"/>
  <c r="F80" i="9"/>
  <c r="H79" i="9"/>
  <c r="G79" i="9"/>
  <c r="E79" i="9" s="1"/>
  <c r="B79" i="9" s="1"/>
  <c r="F79" i="9"/>
  <c r="H78" i="9"/>
  <c r="E78" i="9" s="1"/>
  <c r="G78" i="9"/>
  <c r="F78" i="9"/>
  <c r="B78" i="9"/>
  <c r="H77" i="9"/>
  <c r="G77" i="9"/>
  <c r="F77" i="9"/>
  <c r="E77" i="9"/>
  <c r="B77" i="9" s="1"/>
  <c r="H76" i="9"/>
  <c r="G76" i="9"/>
  <c r="F76" i="9"/>
  <c r="H75" i="9"/>
  <c r="G75" i="9"/>
  <c r="F75" i="9"/>
  <c r="E75" i="9"/>
  <c r="B75" i="9" s="1"/>
  <c r="H74" i="9"/>
  <c r="G74" i="9"/>
  <c r="F74" i="9"/>
  <c r="E74" i="9"/>
  <c r="H73" i="9"/>
  <c r="G73" i="9"/>
  <c r="E73" i="9" s="1"/>
  <c r="F73" i="9"/>
  <c r="H72" i="9"/>
  <c r="G72" i="9"/>
  <c r="E72" i="9" s="1"/>
  <c r="F72" i="9"/>
  <c r="H71" i="9"/>
  <c r="G71" i="9"/>
  <c r="E71" i="9" s="1"/>
  <c r="B71" i="9" s="1"/>
  <c r="F71" i="9"/>
  <c r="H70" i="9"/>
  <c r="E70" i="9" s="1"/>
  <c r="B70" i="9" s="1"/>
  <c r="G70" i="9"/>
  <c r="F70" i="9"/>
  <c r="H69" i="9"/>
  <c r="G69" i="9"/>
  <c r="F69" i="9"/>
  <c r="E69" i="9"/>
  <c r="B69" i="9" s="1"/>
  <c r="H68" i="9"/>
  <c r="G68" i="9"/>
  <c r="F68" i="9"/>
  <c r="H67" i="9"/>
  <c r="E67" i="9" s="1"/>
  <c r="B67" i="9" s="1"/>
  <c r="G67" i="9"/>
  <c r="F67" i="9"/>
  <c r="H66" i="9"/>
  <c r="G66" i="9"/>
  <c r="F66" i="9"/>
  <c r="E66" i="9"/>
  <c r="B66" i="9" s="1"/>
  <c r="H65" i="9"/>
  <c r="G65" i="9"/>
  <c r="E65" i="9" s="1"/>
  <c r="F65" i="9"/>
  <c r="H64" i="9"/>
  <c r="G64" i="9"/>
  <c r="E64" i="9" s="1"/>
  <c r="B64" i="9" s="1"/>
  <c r="F64" i="9"/>
  <c r="H63" i="9"/>
  <c r="G63" i="9"/>
  <c r="E63" i="9" s="1"/>
  <c r="B63" i="9" s="1"/>
  <c r="F63" i="9"/>
  <c r="H62" i="9"/>
  <c r="E62" i="9" s="1"/>
  <c r="G62" i="9"/>
  <c r="F62" i="9"/>
  <c r="B62" i="9"/>
  <c r="H61" i="9"/>
  <c r="G61" i="9"/>
  <c r="F61" i="9"/>
  <c r="E61" i="9"/>
  <c r="B61" i="9" s="1"/>
  <c r="H60" i="9"/>
  <c r="G60" i="9"/>
  <c r="F60" i="9"/>
  <c r="H59" i="9"/>
  <c r="G59" i="9"/>
  <c r="F59" i="9"/>
  <c r="E59" i="9"/>
  <c r="B59" i="9" s="1"/>
  <c r="H58" i="9"/>
  <c r="G58" i="9"/>
  <c r="F58" i="9"/>
  <c r="E58" i="9"/>
  <c r="H57" i="9"/>
  <c r="G57" i="9"/>
  <c r="E57" i="9" s="1"/>
  <c r="F57" i="9"/>
  <c r="H56" i="9"/>
  <c r="G56" i="9"/>
  <c r="F56" i="9"/>
  <c r="H55" i="9"/>
  <c r="G55" i="9"/>
  <c r="E55" i="9" s="1"/>
  <c r="B55" i="9" s="1"/>
  <c r="F55" i="9"/>
  <c r="H54" i="9"/>
  <c r="E54" i="9" s="1"/>
  <c r="B54" i="9" s="1"/>
  <c r="G54" i="9"/>
  <c r="F54" i="9"/>
  <c r="H53" i="9"/>
  <c r="G53" i="9"/>
  <c r="F53" i="9"/>
  <c r="H52" i="9"/>
  <c r="G52" i="9"/>
  <c r="F52" i="9"/>
  <c r="H51" i="9"/>
  <c r="G51" i="9"/>
  <c r="F51" i="9"/>
  <c r="H50" i="9"/>
  <c r="G50" i="9"/>
  <c r="E50" i="9" s="1"/>
  <c r="B50" i="9" s="1"/>
  <c r="F50" i="9"/>
  <c r="H49" i="9"/>
  <c r="G49" i="9"/>
  <c r="E49" i="9" s="1"/>
  <c r="F49" i="9"/>
  <c r="H48" i="9"/>
  <c r="G48" i="9"/>
  <c r="E48" i="9" s="1"/>
  <c r="B48" i="9" s="1"/>
  <c r="F48" i="9"/>
  <c r="H47" i="9"/>
  <c r="G47" i="9"/>
  <c r="E47" i="9" s="1"/>
  <c r="B47" i="9" s="1"/>
  <c r="F47" i="9"/>
  <c r="H46" i="9"/>
  <c r="G46" i="9"/>
  <c r="F46" i="9"/>
  <c r="H45" i="9"/>
  <c r="G45" i="9"/>
  <c r="F45" i="9"/>
  <c r="E45" i="9"/>
  <c r="B45" i="9" s="1"/>
  <c r="H44" i="9"/>
  <c r="G44" i="9"/>
  <c r="F44" i="9"/>
  <c r="H43" i="9"/>
  <c r="G43" i="9"/>
  <c r="F43" i="9"/>
  <c r="E43" i="9"/>
  <c r="B43" i="9" s="1"/>
  <c r="H42" i="9"/>
  <c r="G42" i="9"/>
  <c r="F42" i="9"/>
  <c r="E42" i="9"/>
  <c r="H41" i="9"/>
  <c r="G41" i="9"/>
  <c r="E41" i="9" s="1"/>
  <c r="F41" i="9"/>
  <c r="H40" i="9"/>
  <c r="G40" i="9"/>
  <c r="E40" i="9" s="1"/>
  <c r="F40" i="9"/>
  <c r="H39" i="9"/>
  <c r="G39" i="9"/>
  <c r="E39" i="9" s="1"/>
  <c r="B39" i="9" s="1"/>
  <c r="F39" i="9"/>
  <c r="H38" i="9"/>
  <c r="G38" i="9"/>
  <c r="F38" i="9"/>
  <c r="H37" i="9"/>
  <c r="G37" i="9"/>
  <c r="E37" i="9" s="1"/>
  <c r="B37" i="9" s="1"/>
  <c r="F37" i="9"/>
  <c r="H36" i="9"/>
  <c r="G36" i="9"/>
  <c r="F36" i="9"/>
  <c r="H35" i="9"/>
  <c r="E35" i="9" s="1"/>
  <c r="B35" i="9" s="1"/>
  <c r="G35" i="9"/>
  <c r="F35" i="9"/>
  <c r="H34" i="9"/>
  <c r="G34" i="9"/>
  <c r="F34" i="9"/>
  <c r="H33" i="9"/>
  <c r="G33" i="9"/>
  <c r="E33" i="9" s="1"/>
  <c r="F33" i="9"/>
  <c r="H32" i="9"/>
  <c r="G32" i="9"/>
  <c r="E32" i="9" s="1"/>
  <c r="B32" i="9" s="1"/>
  <c r="F32" i="9"/>
  <c r="H31" i="9"/>
  <c r="G31" i="9"/>
  <c r="E31" i="9" s="1"/>
  <c r="B31" i="9" s="1"/>
  <c r="F31" i="9"/>
  <c r="H30" i="9"/>
  <c r="G30" i="9"/>
  <c r="F30" i="9"/>
  <c r="H29" i="9"/>
  <c r="G29" i="9"/>
  <c r="F29" i="9"/>
  <c r="E29" i="9"/>
  <c r="B29" i="9" s="1"/>
  <c r="H28" i="9"/>
  <c r="G28" i="9"/>
  <c r="F28" i="9"/>
  <c r="H27" i="9"/>
  <c r="G27" i="9"/>
  <c r="F27" i="9"/>
  <c r="E27" i="9"/>
  <c r="B27" i="9" s="1"/>
  <c r="H26" i="9"/>
  <c r="E26" i="9" s="1"/>
  <c r="G26" i="9"/>
  <c r="F26" i="9"/>
  <c r="H25" i="9"/>
  <c r="G25" i="9"/>
  <c r="E25" i="9" s="1"/>
  <c r="F25" i="9"/>
  <c r="F24" i="9"/>
  <c r="F4" i="9"/>
  <c r="O3" i="9"/>
  <c r="G296" i="9" s="1"/>
  <c r="I3" i="9"/>
  <c r="H3" i="9"/>
  <c r="G3" i="9"/>
  <c r="D104" i="8"/>
  <c r="D97" i="8"/>
  <c r="D92" i="8"/>
  <c r="D87" i="8"/>
  <c r="D82" i="8"/>
  <c r="D77" i="8"/>
  <c r="D72" i="8"/>
  <c r="D67" i="8"/>
  <c r="D62" i="8"/>
  <c r="D51" i="8" s="1"/>
  <c r="C1628" i="1" s="1"/>
  <c r="H1628" i="1" s="1"/>
  <c r="D57" i="8"/>
  <c r="D52" i="8"/>
  <c r="D46" i="8"/>
  <c r="D37" i="8"/>
  <c r="D27" i="8"/>
  <c r="D25" i="8" s="1"/>
  <c r="C1602" i="1" s="1"/>
  <c r="H1602" i="1" s="1"/>
  <c r="D18" i="8"/>
  <c r="D8" i="8"/>
  <c r="D6" i="8" s="1"/>
  <c r="C1583" i="1" s="1"/>
  <c r="H1583" i="1" s="1"/>
  <c r="E44" i="7"/>
  <c r="D44" i="7"/>
  <c r="E39" i="7"/>
  <c r="D39" i="7"/>
  <c r="D38" i="7" s="1"/>
  <c r="E38" i="7"/>
  <c r="E30" i="7"/>
  <c r="D1563" i="1" s="1"/>
  <c r="D30" i="7"/>
  <c r="E23" i="7"/>
  <c r="D23" i="7"/>
  <c r="D22" i="7"/>
  <c r="E14" i="7"/>
  <c r="D14" i="7"/>
  <c r="E7" i="7"/>
  <c r="E6" i="7" s="1"/>
  <c r="D1539" i="1" s="1"/>
  <c r="D7" i="7"/>
  <c r="D6" i="7" s="1"/>
  <c r="D5" i="7"/>
  <c r="F140" i="6"/>
  <c r="F139" i="6"/>
  <c r="F138" i="6"/>
  <c r="F137" i="6"/>
  <c r="F136" i="6"/>
  <c r="F135" i="6"/>
  <c r="F134" i="6"/>
  <c r="F133" i="6"/>
  <c r="F132" i="6"/>
  <c r="F131" i="6"/>
  <c r="E130" i="6"/>
  <c r="D130" i="6"/>
  <c r="F128" i="6"/>
  <c r="F127" i="6"/>
  <c r="F126" i="6"/>
  <c r="F125" i="6"/>
  <c r="F124" i="6"/>
  <c r="F123" i="6"/>
  <c r="E122" i="6"/>
  <c r="D1518" i="1" s="1"/>
  <c r="D122" i="6"/>
  <c r="F122" i="6" s="1"/>
  <c r="F121" i="6"/>
  <c r="F120" i="6"/>
  <c r="F119" i="6"/>
  <c r="E118" i="6"/>
  <c r="D118" i="6"/>
  <c r="F118" i="6" s="1"/>
  <c r="F117" i="6"/>
  <c r="F116" i="6"/>
  <c r="E115" i="6"/>
  <c r="D115" i="6"/>
  <c r="F115" i="6" s="1"/>
  <c r="E114" i="6"/>
  <c r="D114" i="6"/>
  <c r="F114" i="6" s="1"/>
  <c r="F113" i="6"/>
  <c r="F112" i="6"/>
  <c r="F111" i="6"/>
  <c r="F110" i="6"/>
  <c r="F109" i="6"/>
  <c r="F108" i="6"/>
  <c r="E107" i="6"/>
  <c r="D1503" i="1" s="1"/>
  <c r="D107" i="6"/>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E35" i="6" s="1"/>
  <c r="I27" i="3" s="1"/>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409" i="1" s="1"/>
  <c r="D13" i="6"/>
  <c r="F13" i="6" s="1"/>
  <c r="F12" i="6"/>
  <c r="F11" i="6"/>
  <c r="E10" i="6"/>
  <c r="D1406" i="1" s="1"/>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1268" i="1" s="1"/>
  <c r="D264" i="5"/>
  <c r="F264" i="5" s="1"/>
  <c r="F263" i="5"/>
  <c r="F262" i="5"/>
  <c r="F261" i="5"/>
  <c r="E260" i="5"/>
  <c r="D260" i="5"/>
  <c r="F260" i="5" s="1"/>
  <c r="F259" i="5"/>
  <c r="F258" i="5"/>
  <c r="F257" i="5"/>
  <c r="E256" i="5"/>
  <c r="D256" i="5"/>
  <c r="E255" i="5"/>
  <c r="D1259" i="1"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D219" i="5"/>
  <c r="G339" i="9" s="1"/>
  <c r="F218" i="5"/>
  <c r="F217" i="5"/>
  <c r="F216" i="5"/>
  <c r="F215" i="5"/>
  <c r="F214" i="5"/>
  <c r="F213" i="5"/>
  <c r="F212" i="5"/>
  <c r="E211" i="5"/>
  <c r="D211" i="5"/>
  <c r="F210" i="5"/>
  <c r="F209" i="5"/>
  <c r="F208" i="5"/>
  <c r="F207" i="5"/>
  <c r="F206" i="5"/>
  <c r="F205" i="5"/>
  <c r="E204" i="5"/>
  <c r="E203" i="5" s="1"/>
  <c r="H338" i="9" s="1"/>
  <c r="D204" i="5"/>
  <c r="F204" i="5" s="1"/>
  <c r="D203" i="5"/>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F174" i="5"/>
  <c r="F173" i="5"/>
  <c r="F172" i="5"/>
  <c r="E171" i="5"/>
  <c r="D1176" i="1" s="1"/>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D150" i="5"/>
  <c r="C1155" i="1" s="1"/>
  <c r="F149" i="5"/>
  <c r="F148" i="5"/>
  <c r="E147" i="5"/>
  <c r="D1152" i="1" s="1"/>
  <c r="D147" i="5"/>
  <c r="F147" i="5" s="1"/>
  <c r="F146" i="5"/>
  <c r="F145" i="5"/>
  <c r="F144" i="5"/>
  <c r="E143" i="5"/>
  <c r="D1148" i="1" s="1"/>
  <c r="D143" i="5"/>
  <c r="F143" i="5" s="1"/>
  <c r="F142" i="5"/>
  <c r="F141" i="5"/>
  <c r="F140" i="5"/>
  <c r="F139" i="5"/>
  <c r="F138" i="5"/>
  <c r="F137" i="5"/>
  <c r="E136" i="5"/>
  <c r="E135" i="5" s="1"/>
  <c r="D1140" i="1" s="1"/>
  <c r="D136" i="5"/>
  <c r="F136" i="5" s="1"/>
  <c r="F134" i="5"/>
  <c r="F133" i="5"/>
  <c r="F132" i="5"/>
  <c r="F131" i="5"/>
  <c r="F130" i="5"/>
  <c r="F129" i="5"/>
  <c r="F128" i="5"/>
  <c r="E127" i="5"/>
  <c r="D127" i="5"/>
  <c r="F127" i="5" s="1"/>
  <c r="F126" i="5"/>
  <c r="F125" i="5"/>
  <c r="F124" i="5"/>
  <c r="F123" i="5"/>
  <c r="F122" i="5"/>
  <c r="F121" i="5"/>
  <c r="E120" i="5"/>
  <c r="D120" i="5"/>
  <c r="E119" i="5"/>
  <c r="D1124" i="1"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1081" i="1" s="1"/>
  <c r="D76" i="5"/>
  <c r="F76" i="5" s="1"/>
  <c r="F75" i="5"/>
  <c r="F74" i="5"/>
  <c r="F73" i="5"/>
  <c r="F72" i="5"/>
  <c r="E71" i="5"/>
  <c r="D71" i="5"/>
  <c r="E70" i="5"/>
  <c r="F68"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1050" i="1" s="1"/>
  <c r="D45" i="5"/>
  <c r="F45" i="5" s="1"/>
  <c r="F44" i="5"/>
  <c r="F43" i="5"/>
  <c r="F42" i="5"/>
  <c r="E41" i="5"/>
  <c r="D41" i="5"/>
  <c r="F41" i="5" s="1"/>
  <c r="F40" i="5"/>
  <c r="F39" i="5"/>
  <c r="F38" i="5"/>
  <c r="F37" i="5"/>
  <c r="F36" i="5"/>
  <c r="E35" i="5"/>
  <c r="D1040"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3" i="1" s="1"/>
  <c r="D609" i="4"/>
  <c r="F609" i="4" s="1"/>
  <c r="F608" i="4"/>
  <c r="E607" i="4"/>
  <c r="H156" i="9" s="1"/>
  <c r="D607" i="4"/>
  <c r="G156" i="9" s="1"/>
  <c r="E156" i="9" s="1"/>
  <c r="B156" i="9" s="1"/>
  <c r="F606" i="4"/>
  <c r="F605" i="4"/>
  <c r="F604" i="4"/>
  <c r="E603" i="4"/>
  <c r="D597" i="1" s="1"/>
  <c r="D603" i="4"/>
  <c r="F603" i="4" s="1"/>
  <c r="F602" i="4"/>
  <c r="F601" i="4"/>
  <c r="F600" i="4"/>
  <c r="F599" i="4"/>
  <c r="E598" i="4"/>
  <c r="D598" i="4"/>
  <c r="E597" i="4"/>
  <c r="D591" i="1"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E571" i="4" s="1"/>
  <c r="D572" i="4"/>
  <c r="F570" i="4"/>
  <c r="F569" i="4"/>
  <c r="F568" i="4"/>
  <c r="F567" i="4"/>
  <c r="F566" i="4"/>
  <c r="F565" i="4"/>
  <c r="F564" i="4"/>
  <c r="F563" i="4"/>
  <c r="E562" i="4"/>
  <c r="D562" i="4"/>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1" i="4"/>
  <c r="F540" i="4"/>
  <c r="F539" i="4"/>
  <c r="F538" i="4"/>
  <c r="E537" i="4"/>
  <c r="D537" i="4"/>
  <c r="F537" i="4" s="1"/>
  <c r="E536" i="4"/>
  <c r="D536" i="4"/>
  <c r="F534" i="4"/>
  <c r="F533" i="4"/>
  <c r="E532" i="4"/>
  <c r="D532" i="4"/>
  <c r="F532" i="4" s="1"/>
  <c r="F531" i="4"/>
  <c r="F530" i="4"/>
  <c r="E529" i="4"/>
  <c r="D523" i="1" s="1"/>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E437" i="4"/>
  <c r="D437" i="4"/>
  <c r="F437" i="4" s="1"/>
  <c r="F436" i="4"/>
  <c r="F435" i="4"/>
  <c r="F434" i="4"/>
  <c r="F433" i="4"/>
  <c r="E432" i="4"/>
  <c r="D432" i="4"/>
  <c r="F432" i="4" s="1"/>
  <c r="E431" i="4"/>
  <c r="D431" i="4"/>
  <c r="E428" i="4"/>
  <c r="D428" i="4"/>
  <c r="F428" i="4" s="1"/>
  <c r="E427" i="4"/>
  <c r="D427" i="4"/>
  <c r="E426" i="4"/>
  <c r="D421" i="1" s="1"/>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E373" i="4" s="1"/>
  <c r="D374" i="4"/>
  <c r="F374" i="4" s="1"/>
  <c r="F372" i="4"/>
  <c r="F371" i="4"/>
  <c r="F370" i="4"/>
  <c r="F369" i="4"/>
  <c r="F368" i="4"/>
  <c r="F367" i="4"/>
  <c r="E366" i="4"/>
  <c r="D366" i="4"/>
  <c r="F366" i="4" s="1"/>
  <c r="F365" i="4"/>
  <c r="F364" i="4"/>
  <c r="F363" i="4"/>
  <c r="E362" i="4"/>
  <c r="D362" i="4"/>
  <c r="E361" i="4"/>
  <c r="E360" i="4" s="1"/>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3" i="4"/>
  <c r="F312" i="4"/>
  <c r="F311" i="4"/>
  <c r="E310" i="4"/>
  <c r="E309" i="4" s="1"/>
  <c r="D310" i="4"/>
  <c r="F310" i="4" s="1"/>
  <c r="E308" i="4"/>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2" i="4"/>
  <c r="F281" i="4"/>
  <c r="F280" i="4"/>
  <c r="F279" i="4"/>
  <c r="E278" i="4"/>
  <c r="D278" i="4"/>
  <c r="F278" i="4" s="1"/>
  <c r="F277" i="4"/>
  <c r="F276" i="4"/>
  <c r="F275" i="4"/>
  <c r="E274" i="4"/>
  <c r="D274" i="4"/>
  <c r="F274" i="4" s="1"/>
  <c r="E273" i="4"/>
  <c r="D269" i="1" s="1"/>
  <c r="F272" i="4"/>
  <c r="F271" i="4"/>
  <c r="F270" i="4"/>
  <c r="E269" i="4"/>
  <c r="D269" i="4"/>
  <c r="F269" i="4" s="1"/>
  <c r="F268" i="4"/>
  <c r="F267" i="4"/>
  <c r="F266" i="4"/>
  <c r="F265" i="4"/>
  <c r="F264" i="4"/>
  <c r="E263" i="4"/>
  <c r="E262" i="4" s="1"/>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F229" i="4"/>
  <c r="F228" i="4"/>
  <c r="F227" i="4"/>
  <c r="F226" i="4"/>
  <c r="E225" i="4"/>
  <c r="D221" i="1" s="1"/>
  <c r="D225" i="4"/>
  <c r="F225" i="4" s="1"/>
  <c r="F224" i="4"/>
  <c r="F223" i="4"/>
  <c r="E222" i="4"/>
  <c r="E221" i="4" s="1"/>
  <c r="D217" i="1" s="1"/>
  <c r="D222" i="4"/>
  <c r="F220" i="4"/>
  <c r="F219" i="4"/>
  <c r="F218" i="4"/>
  <c r="F217" i="4"/>
  <c r="E216" i="4"/>
  <c r="D216" i="4"/>
  <c r="F216" i="4" s="1"/>
  <c r="F215" i="4"/>
  <c r="F214" i="4"/>
  <c r="F213" i="4"/>
  <c r="F212" i="4"/>
  <c r="F211" i="4"/>
  <c r="F210" i="4"/>
  <c r="F209" i="4"/>
  <c r="E208" i="4"/>
  <c r="D208" i="4"/>
  <c r="F208" i="4" s="1"/>
  <c r="F207" i="4"/>
  <c r="F206" i="4"/>
  <c r="F205" i="4"/>
  <c r="F204" i="4"/>
  <c r="E203" i="4"/>
  <c r="D203" i="4"/>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C161" i="1" s="1"/>
  <c r="F163" i="4"/>
  <c r="F162" i="4"/>
  <c r="F161" i="4"/>
  <c r="E160" i="4"/>
  <c r="D160" i="4"/>
  <c r="F160" i="4" s="1"/>
  <c r="F159" i="4"/>
  <c r="F158" i="4"/>
  <c r="F157" i="4"/>
  <c r="F156" i="4"/>
  <c r="F155" i="4"/>
  <c r="E154" i="4"/>
  <c r="D154" i="4"/>
  <c r="F154" i="4" s="1"/>
  <c r="E153" i="4"/>
  <c r="F151" i="4"/>
  <c r="F150" i="4"/>
  <c r="F149" i="4"/>
  <c r="F148" i="4"/>
  <c r="F147" i="4"/>
  <c r="F146" i="4"/>
  <c r="F145" i="4"/>
  <c r="F144" i="4"/>
  <c r="F143" i="4"/>
  <c r="F142" i="4"/>
  <c r="E141" i="4"/>
  <c r="E140" i="4" s="1"/>
  <c r="D141" i="4"/>
  <c r="F141" i="4" s="1"/>
  <c r="D140" i="4"/>
  <c r="F139" i="4"/>
  <c r="F138" i="4"/>
  <c r="F137" i="4"/>
  <c r="F136" i="4"/>
  <c r="E135" i="4"/>
  <c r="E134" i="4" s="1"/>
  <c r="D135" i="4"/>
  <c r="F135" i="4" s="1"/>
  <c r="F133" i="4"/>
  <c r="F132" i="4"/>
  <c r="F131" i="4"/>
  <c r="F130" i="4"/>
  <c r="E129" i="4"/>
  <c r="D125" i="1" s="1"/>
  <c r="D129" i="4"/>
  <c r="F129" i="4" s="1"/>
  <c r="F128" i="4"/>
  <c r="F127" i="4"/>
  <c r="E126" i="4"/>
  <c r="E125" i="4" s="1"/>
  <c r="D121" i="1" s="1"/>
  <c r="D126" i="4"/>
  <c r="F126" i="4" s="1"/>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E49" i="4" s="1"/>
  <c r="D50" i="4"/>
  <c r="F48" i="4"/>
  <c r="F47" i="4"/>
  <c r="F46" i="4"/>
  <c r="F45" i="4"/>
  <c r="E44" i="4"/>
  <c r="E43" i="4" s="1"/>
  <c r="D39" i="1" s="1"/>
  <c r="D44" i="4"/>
  <c r="F42" i="4"/>
  <c r="F41" i="4"/>
  <c r="F40" i="4"/>
  <c r="E39" i="4"/>
  <c r="D39" i="4"/>
  <c r="F39" i="4" s="1"/>
  <c r="F38" i="4"/>
  <c r="F37" i="4"/>
  <c r="E36" i="4"/>
  <c r="D36" i="4"/>
  <c r="F36" i="4" s="1"/>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F8" i="4" s="1"/>
  <c r="D7" i="4"/>
  <c r="G40" i="3"/>
  <c r="B40" i="3"/>
  <c r="G39" i="3"/>
  <c r="B39" i="3"/>
  <c r="G38" i="3"/>
  <c r="B38" i="3"/>
  <c r="H37" i="3"/>
  <c r="G37" i="3"/>
  <c r="B37" i="3"/>
  <c r="H35" i="3"/>
  <c r="G35" i="3"/>
  <c r="B35" i="3"/>
  <c r="H34" i="3"/>
  <c r="G34" i="3"/>
  <c r="B34" i="3"/>
  <c r="H33"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4" i="1"/>
  <c r="H1584" i="1" s="1"/>
  <c r="C1582" i="1"/>
  <c r="D1581" i="1"/>
  <c r="C1581" i="1"/>
  <c r="J1581" i="1" s="1"/>
  <c r="D1580" i="1"/>
  <c r="C1580" i="1"/>
  <c r="J1580" i="1" s="1"/>
  <c r="D1579" i="1"/>
  <c r="C1579" i="1"/>
  <c r="J1579" i="1" s="1"/>
  <c r="D1578" i="1"/>
  <c r="C1578" i="1"/>
  <c r="J1578" i="1" s="1"/>
  <c r="C1577" i="1"/>
  <c r="D1576" i="1"/>
  <c r="C1576" i="1"/>
  <c r="J1576" i="1" s="1"/>
  <c r="D1575" i="1"/>
  <c r="C1575" i="1"/>
  <c r="J1575" i="1" s="1"/>
  <c r="D1574" i="1"/>
  <c r="C1574" i="1"/>
  <c r="J1574" i="1" s="1"/>
  <c r="D1573" i="1"/>
  <c r="C1573" i="1"/>
  <c r="J1573" i="1" s="1"/>
  <c r="D1572" i="1"/>
  <c r="C1572" i="1"/>
  <c r="H1572" i="1" s="1"/>
  <c r="C1571" i="1"/>
  <c r="D1570" i="1"/>
  <c r="C1570" i="1"/>
  <c r="D1569" i="1"/>
  <c r="C1569" i="1"/>
  <c r="J1569" i="1" s="1"/>
  <c r="D1568" i="1"/>
  <c r="C1568" i="1"/>
  <c r="D1567" i="1"/>
  <c r="C1567" i="1"/>
  <c r="J1567" i="1" s="1"/>
  <c r="D1566" i="1"/>
  <c r="C1566" i="1"/>
  <c r="D1565" i="1"/>
  <c r="C1565" i="1"/>
  <c r="J1565" i="1" s="1"/>
  <c r="D1564" i="1"/>
  <c r="C1564" i="1"/>
  <c r="C1563" i="1"/>
  <c r="D1562" i="1"/>
  <c r="C1562" i="1"/>
  <c r="J1562" i="1" s="1"/>
  <c r="D1561" i="1"/>
  <c r="C1561" i="1"/>
  <c r="J1561" i="1" s="1"/>
  <c r="D1560" i="1"/>
  <c r="C1560" i="1"/>
  <c r="J1560" i="1" s="1"/>
  <c r="D1559" i="1"/>
  <c r="C1559" i="1"/>
  <c r="J1559" i="1" s="1"/>
  <c r="D1558" i="1"/>
  <c r="C1558" i="1"/>
  <c r="J1558" i="1" s="1"/>
  <c r="D1557" i="1"/>
  <c r="C1557" i="1"/>
  <c r="J1557" i="1" s="1"/>
  <c r="D1556" i="1"/>
  <c r="C1556" i="1"/>
  <c r="H1556" i="1" s="1"/>
  <c r="C1555" i="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C1547" i="1"/>
  <c r="J1547" i="1" s="1"/>
  <c r="D1546" i="1"/>
  <c r="C1546" i="1"/>
  <c r="J1546" i="1" s="1"/>
  <c r="D1545" i="1"/>
  <c r="C1545" i="1"/>
  <c r="J1545" i="1" s="1"/>
  <c r="D1544" i="1"/>
  <c r="C1544" i="1"/>
  <c r="J1544" i="1" s="1"/>
  <c r="D1543" i="1"/>
  <c r="C1543" i="1"/>
  <c r="J1543" i="1" s="1"/>
  <c r="D1542" i="1"/>
  <c r="C1542" i="1"/>
  <c r="J1542" i="1" s="1"/>
  <c r="D1541" i="1"/>
  <c r="C1541" i="1"/>
  <c r="J1541" i="1" s="1"/>
  <c r="C1540" i="1"/>
  <c r="C1539" i="1"/>
  <c r="C1538" i="1"/>
  <c r="D1536" i="1"/>
  <c r="C1536" i="1"/>
  <c r="H1536" i="1" s="1"/>
  <c r="D1535" i="1"/>
  <c r="C1535" i="1"/>
  <c r="D1534" i="1"/>
  <c r="C1534" i="1"/>
  <c r="H1534" i="1" s="1"/>
  <c r="D1533" i="1"/>
  <c r="C1533" i="1"/>
  <c r="D1532" i="1"/>
  <c r="C1532" i="1"/>
  <c r="H1532" i="1" s="1"/>
  <c r="D1531" i="1"/>
  <c r="C1531" i="1"/>
  <c r="D1530" i="1"/>
  <c r="C1530" i="1"/>
  <c r="H1530" i="1" s="1"/>
  <c r="D1529" i="1"/>
  <c r="C1529" i="1"/>
  <c r="D1528" i="1"/>
  <c r="C1528" i="1"/>
  <c r="H1528" i="1" s="1"/>
  <c r="D1527" i="1"/>
  <c r="C1527" i="1"/>
  <c r="C1526" i="1"/>
  <c r="D1524" i="1"/>
  <c r="C1524" i="1"/>
  <c r="H1524" i="1" s="1"/>
  <c r="D1523" i="1"/>
  <c r="C1523" i="1"/>
  <c r="D1522" i="1"/>
  <c r="C1522" i="1"/>
  <c r="H1522" i="1" s="1"/>
  <c r="D1521" i="1"/>
  <c r="C1521" i="1"/>
  <c r="D1520" i="1"/>
  <c r="C1520" i="1"/>
  <c r="H1520" i="1" s="1"/>
  <c r="D1519" i="1"/>
  <c r="C1519" i="1"/>
  <c r="C1518" i="1"/>
  <c r="H1518" i="1" s="1"/>
  <c r="D1517" i="1"/>
  <c r="C1517" i="1"/>
  <c r="D1516" i="1"/>
  <c r="C1516" i="1"/>
  <c r="H1516" i="1" s="1"/>
  <c r="D1515" i="1"/>
  <c r="C1515" i="1"/>
  <c r="D1514" i="1"/>
  <c r="C1514" i="1"/>
  <c r="H1514" i="1" s="1"/>
  <c r="D1513" i="1"/>
  <c r="C1513" i="1"/>
  <c r="D1512" i="1"/>
  <c r="C1512" i="1"/>
  <c r="H1512" i="1" s="1"/>
  <c r="D1511" i="1"/>
  <c r="C1511" i="1"/>
  <c r="C1510" i="1"/>
  <c r="D1509" i="1"/>
  <c r="C1509" i="1"/>
  <c r="D1508" i="1"/>
  <c r="C1508" i="1"/>
  <c r="H1508" i="1" s="1"/>
  <c r="D1507" i="1"/>
  <c r="C1507" i="1"/>
  <c r="D1506" i="1"/>
  <c r="C1506" i="1"/>
  <c r="H1506" i="1" s="1"/>
  <c r="D1505" i="1"/>
  <c r="C1505" i="1"/>
  <c r="D1504" i="1"/>
  <c r="C1504" i="1"/>
  <c r="H1504" i="1" s="1"/>
  <c r="D1502" i="1"/>
  <c r="C1502" i="1"/>
  <c r="H1502" i="1" s="1"/>
  <c r="D1501" i="1"/>
  <c r="C1501" i="1"/>
  <c r="D1500" i="1"/>
  <c r="C1500" i="1"/>
  <c r="H1500" i="1" s="1"/>
  <c r="D1499" i="1"/>
  <c r="C1499" i="1"/>
  <c r="D1498" i="1"/>
  <c r="C1498" i="1"/>
  <c r="H1498" i="1" s="1"/>
  <c r="D1497" i="1"/>
  <c r="C1497" i="1"/>
  <c r="D1496" i="1"/>
  <c r="C1496" i="1"/>
  <c r="H1496" i="1" s="1"/>
  <c r="D1495" i="1"/>
  <c r="C1495" i="1"/>
  <c r="D1494" i="1"/>
  <c r="C1494" i="1"/>
  <c r="H1494" i="1" s="1"/>
  <c r="D1493" i="1"/>
  <c r="C1493" i="1"/>
  <c r="D1492" i="1"/>
  <c r="C1492" i="1"/>
  <c r="H1492" i="1" s="1"/>
  <c r="D1491" i="1"/>
  <c r="C1491" i="1"/>
  <c r="D1490" i="1"/>
  <c r="D1489" i="1"/>
  <c r="C1489" i="1"/>
  <c r="D1488" i="1"/>
  <c r="C1488" i="1"/>
  <c r="H1488" i="1" s="1"/>
  <c r="D1487" i="1"/>
  <c r="C1487" i="1"/>
  <c r="C1486" i="1"/>
  <c r="D1484" i="1"/>
  <c r="C1484" i="1"/>
  <c r="H1484" i="1" s="1"/>
  <c r="D1483" i="1"/>
  <c r="C1483" i="1"/>
  <c r="D1482" i="1"/>
  <c r="C1482" i="1"/>
  <c r="H1482" i="1" s="1"/>
  <c r="D1481" i="1"/>
  <c r="C1481" i="1"/>
  <c r="D1480" i="1"/>
  <c r="C1480" i="1"/>
  <c r="H1480" i="1" s="1"/>
  <c r="D1479" i="1"/>
  <c r="C1479" i="1"/>
  <c r="D1478" i="1"/>
  <c r="C1478" i="1"/>
  <c r="H1478" i="1" s="1"/>
  <c r="D1477" i="1"/>
  <c r="C1477" i="1"/>
  <c r="D1476" i="1"/>
  <c r="C1476" i="1"/>
  <c r="H1476" i="1" s="1"/>
  <c r="D1475" i="1"/>
  <c r="C1475" i="1"/>
  <c r="D1474" i="1"/>
  <c r="C1474" i="1"/>
  <c r="H1474" i="1" s="1"/>
  <c r="D1473" i="1"/>
  <c r="C1473" i="1"/>
  <c r="D1472" i="1"/>
  <c r="C1472" i="1"/>
  <c r="H1472" i="1" s="1"/>
  <c r="D1471" i="1"/>
  <c r="C1471" i="1"/>
  <c r="D1470" i="1"/>
  <c r="C1470" i="1"/>
  <c r="H1470" i="1" s="1"/>
  <c r="D1469" i="1"/>
  <c r="C1469" i="1"/>
  <c r="D1468" i="1"/>
  <c r="C1468" i="1"/>
  <c r="H1468" i="1" s="1"/>
  <c r="D1467" i="1"/>
  <c r="C1467" i="1"/>
  <c r="D1466" i="1"/>
  <c r="C1466" i="1"/>
  <c r="H1466" i="1" s="1"/>
  <c r="D1465" i="1"/>
  <c r="C1465" i="1"/>
  <c r="D1464" i="1"/>
  <c r="C1464" i="1"/>
  <c r="H1464" i="1" s="1"/>
  <c r="D1463" i="1"/>
  <c r="C1463" i="1"/>
  <c r="D1462" i="1"/>
  <c r="D1461" i="1"/>
  <c r="C1461" i="1"/>
  <c r="D1460" i="1"/>
  <c r="C1460" i="1"/>
  <c r="H1460" i="1" s="1"/>
  <c r="D1459" i="1"/>
  <c r="C1459" i="1"/>
  <c r="D1458" i="1"/>
  <c r="C1458" i="1"/>
  <c r="H1458" i="1" s="1"/>
  <c r="D1457" i="1"/>
  <c r="C1457" i="1"/>
  <c r="D1456" i="1"/>
  <c r="C1456" i="1"/>
  <c r="H1456" i="1" s="1"/>
  <c r="D1455" i="1"/>
  <c r="C1455" i="1"/>
  <c r="D1454" i="1"/>
  <c r="C1454" i="1"/>
  <c r="H1454" i="1" s="1"/>
  <c r="D1453" i="1"/>
  <c r="C1453" i="1"/>
  <c r="D1452" i="1"/>
  <c r="C1452" i="1"/>
  <c r="H1452" i="1" s="1"/>
  <c r="D1451" i="1"/>
  <c r="C1451" i="1"/>
  <c r="D1450" i="1"/>
  <c r="C1450" i="1"/>
  <c r="H1450" i="1" s="1"/>
  <c r="D1449" i="1"/>
  <c r="C1449" i="1"/>
  <c r="D1448" i="1"/>
  <c r="C1448" i="1"/>
  <c r="H1448" i="1" s="1"/>
  <c r="D1447" i="1"/>
  <c r="C1447" i="1"/>
  <c r="D1446" i="1"/>
  <c r="C1446" i="1"/>
  <c r="H1446" i="1" s="1"/>
  <c r="D1445" i="1"/>
  <c r="C1445" i="1"/>
  <c r="D1444" i="1"/>
  <c r="C1444" i="1"/>
  <c r="H1444" i="1" s="1"/>
  <c r="D1443" i="1"/>
  <c r="C1443" i="1"/>
  <c r="D1442" i="1"/>
  <c r="C1442" i="1"/>
  <c r="H1442" i="1" s="1"/>
  <c r="D1441" i="1"/>
  <c r="C1441" i="1"/>
  <c r="D1440" i="1"/>
  <c r="C1440" i="1"/>
  <c r="H1440" i="1" s="1"/>
  <c r="D1439" i="1"/>
  <c r="C1439" i="1"/>
  <c r="D1438" i="1"/>
  <c r="C1438" i="1"/>
  <c r="H1438" i="1" s="1"/>
  <c r="D1437" i="1"/>
  <c r="C1437" i="1"/>
  <c r="D1436" i="1"/>
  <c r="C1436" i="1"/>
  <c r="H1436" i="1" s="1"/>
  <c r="D1435" i="1"/>
  <c r="D1434" i="1"/>
  <c r="C1434" i="1"/>
  <c r="H1434" i="1" s="1"/>
  <c r="D1433" i="1"/>
  <c r="C1433" i="1"/>
  <c r="D1432" i="1"/>
  <c r="C1432" i="1"/>
  <c r="H1432" i="1" s="1"/>
  <c r="D1431" i="1"/>
  <c r="D1430" i="1"/>
  <c r="C1430" i="1"/>
  <c r="H1430" i="1" s="1"/>
  <c r="D1429" i="1"/>
  <c r="C1429" i="1"/>
  <c r="D1428" i="1"/>
  <c r="C1428" i="1"/>
  <c r="D1427" i="1"/>
  <c r="C1427" i="1"/>
  <c r="D1426" i="1"/>
  <c r="C1426" i="1"/>
  <c r="H1426" i="1" s="1"/>
  <c r="D1425" i="1"/>
  <c r="C1425" i="1"/>
  <c r="D1424" i="1"/>
  <c r="D1423" i="1"/>
  <c r="C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C1409" i="1"/>
  <c r="D1408" i="1"/>
  <c r="C1408" i="1"/>
  <c r="H1408" i="1" s="1"/>
  <c r="D1407" i="1"/>
  <c r="C1407" i="1"/>
  <c r="C1406" i="1"/>
  <c r="D1405" i="1"/>
  <c r="C1405" i="1"/>
  <c r="D1404" i="1"/>
  <c r="C1404" i="1"/>
  <c r="H1404" i="1" s="1"/>
  <c r="D1403" i="1"/>
  <c r="C1403" i="1"/>
  <c r="D1402" i="1"/>
  <c r="C1402" i="1"/>
  <c r="H1402" i="1" s="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C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9" i="1"/>
  <c r="C1329"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299" i="1"/>
  <c r="C1299" i="1"/>
  <c r="D1298" i="1"/>
  <c r="C1298" i="1"/>
  <c r="H1298" i="1" s="1"/>
  <c r="D1297" i="1"/>
  <c r="C1297" i="1"/>
  <c r="D1296" i="1"/>
  <c r="C1296" i="1"/>
  <c r="H1296" i="1" s="1"/>
  <c r="D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C1268" i="1"/>
  <c r="D1267" i="1"/>
  <c r="C1267" i="1"/>
  <c r="D1266" i="1"/>
  <c r="C1266" i="1"/>
  <c r="H1266" i="1" s="1"/>
  <c r="D1265" i="1"/>
  <c r="C1265" i="1"/>
  <c r="D1264" i="1"/>
  <c r="C1264" i="1"/>
  <c r="H1264" i="1" s="1"/>
  <c r="D1263" i="1"/>
  <c r="C1263" i="1"/>
  <c r="D1262" i="1"/>
  <c r="C1262" i="1"/>
  <c r="H1262" i="1" s="1"/>
  <c r="D1261" i="1"/>
  <c r="C1261" i="1"/>
  <c r="D1260" i="1"/>
  <c r="D1258" i="1"/>
  <c r="C1258" i="1"/>
  <c r="H1258" i="1" s="1"/>
  <c r="D1257" i="1"/>
  <c r="C1257" i="1"/>
  <c r="C1256"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C1235" i="1"/>
  <c r="D1234" i="1"/>
  <c r="C1234" i="1"/>
  <c r="H1234" i="1" s="1"/>
  <c r="D1233" i="1"/>
  <c r="C1233" i="1"/>
  <c r="D1232" i="1"/>
  <c r="C1232" i="1"/>
  <c r="H1232" i="1" s="1"/>
  <c r="D1231" i="1"/>
  <c r="C1231" i="1"/>
  <c r="D1230" i="1"/>
  <c r="C1230" i="1"/>
  <c r="H1230" i="1" s="1"/>
  <c r="D1229" i="1"/>
  <c r="C1229" i="1"/>
  <c r="D1228" i="1"/>
  <c r="C1228" i="1"/>
  <c r="H1228" i="1" s="1"/>
  <c r="D1227" i="1"/>
  <c r="C1227" i="1"/>
  <c r="D1226" i="1"/>
  <c r="C1226" i="1"/>
  <c r="H1226" i="1" s="1"/>
  <c r="D1225" i="1"/>
  <c r="C1225" i="1"/>
  <c r="C1224" i="1"/>
  <c r="C1223" i="1"/>
  <c r="D1222" i="1"/>
  <c r="C1222" i="1"/>
  <c r="H1222" i="1" s="1"/>
  <c r="D1221" i="1"/>
  <c r="C1221" i="1"/>
  <c r="D1220" i="1"/>
  <c r="C1220" i="1"/>
  <c r="H1220" i="1" s="1"/>
  <c r="D1219" i="1"/>
  <c r="C1219" i="1"/>
  <c r="D1218" i="1"/>
  <c r="C1218" i="1"/>
  <c r="H1218" i="1" s="1"/>
  <c r="D1217" i="1"/>
  <c r="C1217" i="1"/>
  <c r="D1216" i="1"/>
  <c r="C1216" i="1"/>
  <c r="H1216" i="1" s="1"/>
  <c r="D1215" i="1"/>
  <c r="D1214" i="1"/>
  <c r="C1214" i="1"/>
  <c r="H1214" i="1" s="1"/>
  <c r="D1213" i="1"/>
  <c r="C1213" i="1"/>
  <c r="D1212" i="1"/>
  <c r="C1212" i="1"/>
  <c r="H1212" i="1" s="1"/>
  <c r="D1211" i="1"/>
  <c r="C1211" i="1"/>
  <c r="D1210" i="1"/>
  <c r="C1210" i="1"/>
  <c r="H1210" i="1" s="1"/>
  <c r="D1209" i="1"/>
  <c r="C1209" i="1"/>
  <c r="D1208" i="1"/>
  <c r="C1208" i="1"/>
  <c r="H1208" i="1" s="1"/>
  <c r="D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C1183" i="1"/>
  <c r="C1182" i="1"/>
  <c r="D1179" i="1"/>
  <c r="C1179" i="1"/>
  <c r="D1178" i="1"/>
  <c r="C1178" i="1"/>
  <c r="H1178" i="1" s="1"/>
  <c r="D1177" i="1"/>
  <c r="C1177" i="1"/>
  <c r="C1176" i="1"/>
  <c r="H1176" i="1" s="1"/>
  <c r="D1175" i="1"/>
  <c r="C1175" i="1"/>
  <c r="D1174" i="1"/>
  <c r="C1174" i="1"/>
  <c r="H1174" i="1" s="1"/>
  <c r="D1173" i="1"/>
  <c r="C1173" i="1"/>
  <c r="D1172" i="1"/>
  <c r="C1172" i="1"/>
  <c r="H1172" i="1" s="1"/>
  <c r="D1171" i="1"/>
  <c r="C1171" i="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D1154" i="1"/>
  <c r="C1154" i="1"/>
  <c r="H1154" i="1" s="1"/>
  <c r="D1153" i="1"/>
  <c r="C1153" i="1"/>
  <c r="C1152" i="1"/>
  <c r="H1152" i="1" s="1"/>
  <c r="D1151" i="1"/>
  <c r="C1151" i="1"/>
  <c r="D1150" i="1"/>
  <c r="C1150" i="1"/>
  <c r="H1150" i="1" s="1"/>
  <c r="D1149" i="1"/>
  <c r="C1149" i="1"/>
  <c r="C1148" i="1"/>
  <c r="H1148" i="1" s="1"/>
  <c r="D1147" i="1"/>
  <c r="C1147" i="1"/>
  <c r="D1146" i="1"/>
  <c r="C1146" i="1"/>
  <c r="H1146" i="1" s="1"/>
  <c r="D1145" i="1"/>
  <c r="C1145" i="1"/>
  <c r="D1144" i="1"/>
  <c r="C1144" i="1"/>
  <c r="H1144" i="1" s="1"/>
  <c r="D1143" i="1"/>
  <c r="C1143" i="1"/>
  <c r="D1142" i="1"/>
  <c r="C1142" i="1"/>
  <c r="H1142" i="1" s="1"/>
  <c r="D1141" i="1"/>
  <c r="C1141" i="1"/>
  <c r="D1139" i="1"/>
  <c r="C1139" i="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C1094" i="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C1081" i="1"/>
  <c r="D1080" i="1"/>
  <c r="C1080" i="1"/>
  <c r="H1080" i="1" s="1"/>
  <c r="D1079" i="1"/>
  <c r="C1079" i="1"/>
  <c r="H1079" i="1" s="1"/>
  <c r="D1078" i="1"/>
  <c r="C1078" i="1"/>
  <c r="H1078" i="1" s="1"/>
  <c r="D1077" i="1"/>
  <c r="C1077" i="1"/>
  <c r="H1077" i="1" s="1"/>
  <c r="D1076" i="1"/>
  <c r="C1076" i="1"/>
  <c r="H1076" i="1" s="1"/>
  <c r="D1073" i="1"/>
  <c r="C1073" i="1"/>
  <c r="D1072" i="1"/>
  <c r="C1072" i="1"/>
  <c r="H1072" i="1" s="1"/>
  <c r="D1071" i="1"/>
  <c r="C1071" i="1"/>
  <c r="D1070" i="1"/>
  <c r="C1070" i="1"/>
  <c r="H1070" i="1" s="1"/>
  <c r="D1069" i="1"/>
  <c r="C1069" i="1"/>
  <c r="D1068" i="1"/>
  <c r="D1067" i="1"/>
  <c r="C1067" i="1"/>
  <c r="D1066" i="1"/>
  <c r="C1066" i="1"/>
  <c r="H1066" i="1" s="1"/>
  <c r="D1065" i="1"/>
  <c r="C1065" i="1"/>
  <c r="D1064" i="1"/>
  <c r="C1064" i="1"/>
  <c r="H1064" i="1" s="1"/>
  <c r="D1063" i="1"/>
  <c r="C1063" i="1"/>
  <c r="D1062" i="1"/>
  <c r="C1062" i="1"/>
  <c r="H1062" i="1" s="1"/>
  <c r="D1061" i="1"/>
  <c r="D1060" i="1"/>
  <c r="C1060" i="1"/>
  <c r="H1060" i="1" s="1"/>
  <c r="D1059" i="1"/>
  <c r="C1059" i="1"/>
  <c r="D1058" i="1"/>
  <c r="C1058" i="1"/>
  <c r="H1058" i="1" s="1"/>
  <c r="D1057" i="1"/>
  <c r="C1057" i="1"/>
  <c r="D1056" i="1"/>
  <c r="C1056" i="1"/>
  <c r="H1056" i="1" s="1"/>
  <c r="D1055" i="1"/>
  <c r="C1055" i="1"/>
  <c r="D1054" i="1"/>
  <c r="C1054" i="1"/>
  <c r="H1054" i="1" s="1"/>
  <c r="D1053" i="1"/>
  <c r="C1053" i="1"/>
  <c r="D1052" i="1"/>
  <c r="C1052" i="1"/>
  <c r="H1052" i="1" s="1"/>
  <c r="D1051" i="1"/>
  <c r="C1051" i="1"/>
  <c r="C1050" i="1"/>
  <c r="D1049" i="1"/>
  <c r="C1049" i="1"/>
  <c r="D1048" i="1"/>
  <c r="C1048" i="1"/>
  <c r="H1048" i="1" s="1"/>
  <c r="D1047" i="1"/>
  <c r="C1047" i="1"/>
  <c r="D1046" i="1"/>
  <c r="C1046" i="1"/>
  <c r="H1046" i="1" s="1"/>
  <c r="D1045" i="1"/>
  <c r="C1045" i="1"/>
  <c r="D1044" i="1"/>
  <c r="C1044" i="1"/>
  <c r="H1044" i="1" s="1"/>
  <c r="D1043" i="1"/>
  <c r="C1043" i="1"/>
  <c r="D1042" i="1"/>
  <c r="C1042" i="1"/>
  <c r="H1042" i="1" s="1"/>
  <c r="D1041" i="1"/>
  <c r="C1041" i="1"/>
  <c r="C1040" i="1"/>
  <c r="D1039" i="1"/>
  <c r="C1039" i="1"/>
  <c r="D1038" i="1"/>
  <c r="C1038" i="1"/>
  <c r="H1038" i="1" s="1"/>
  <c r="D1037" i="1"/>
  <c r="C1037" i="1"/>
  <c r="D1036" i="1"/>
  <c r="C1036" i="1"/>
  <c r="H1036" i="1" s="1"/>
  <c r="D1035" i="1"/>
  <c r="C1035" i="1"/>
  <c r="D1034" i="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6" i="1"/>
  <c r="C1016" i="1"/>
  <c r="H1016" i="1" s="1"/>
  <c r="D1015" i="1"/>
  <c r="C1015" i="1"/>
  <c r="D1014" i="1"/>
  <c r="C1014" i="1"/>
  <c r="H1014" i="1" s="1"/>
  <c r="D1013" i="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H992" i="1" s="1"/>
  <c r="D991" i="1"/>
  <c r="C991" i="1"/>
  <c r="D990" i="1"/>
  <c r="C990" i="1"/>
  <c r="H990" i="1" s="1"/>
  <c r="D989" i="1"/>
  <c r="C989" i="1"/>
  <c r="D988" i="1"/>
  <c r="C988" i="1"/>
  <c r="H988" i="1" s="1"/>
  <c r="D987" i="1"/>
  <c r="C987" i="1"/>
  <c r="D986" i="1"/>
  <c r="C986" i="1"/>
  <c r="H986" i="1" s="1"/>
  <c r="D985" i="1"/>
  <c r="C985" i="1"/>
  <c r="D984" i="1"/>
  <c r="C984" i="1"/>
  <c r="H984" i="1" s="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H874" i="1" s="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H864" i="1" s="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H690" i="1" s="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D648" i="1"/>
  <c r="C648" i="1"/>
  <c r="H648" i="1" s="1"/>
  <c r="D647" i="1"/>
  <c r="C647" i="1"/>
  <c r="D646" i="1"/>
  <c r="C646" i="1"/>
  <c r="H646" i="1" s="1"/>
  <c r="D645" i="1"/>
  <c r="C645" i="1"/>
  <c r="D636" i="1"/>
  <c r="C636" i="1"/>
  <c r="D635" i="1"/>
  <c r="C635" i="1"/>
  <c r="H635" i="1" s="1"/>
  <c r="D632" i="1"/>
  <c r="C632" i="1"/>
  <c r="D631" i="1"/>
  <c r="C631" i="1"/>
  <c r="H631" i="1" s="1"/>
  <c r="D630" i="1"/>
  <c r="D629" i="1"/>
  <c r="C629" i="1"/>
  <c r="H629" i="1" s="1"/>
  <c r="D628" i="1"/>
  <c r="C628" i="1"/>
  <c r="D627" i="1"/>
  <c r="C627" i="1"/>
  <c r="H627" i="1" s="1"/>
  <c r="D626" i="1"/>
  <c r="C626" i="1"/>
  <c r="D625" i="1"/>
  <c r="C625" i="1"/>
  <c r="H625" i="1" s="1"/>
  <c r="D624" i="1"/>
  <c r="D623" i="1"/>
  <c r="D622" i="1"/>
  <c r="C622" i="1"/>
  <c r="D621" i="1"/>
  <c r="C621" i="1"/>
  <c r="H621" i="1" s="1"/>
  <c r="D620" i="1"/>
  <c r="C620" i="1"/>
  <c r="D619" i="1"/>
  <c r="C619" i="1"/>
  <c r="H619" i="1" s="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C603" i="1"/>
  <c r="H603" i="1" s="1"/>
  <c r="D602" i="1"/>
  <c r="C602" i="1"/>
  <c r="D601" i="1"/>
  <c r="C601" i="1"/>
  <c r="H601" i="1" s="1"/>
  <c r="D600" i="1"/>
  <c r="C600" i="1"/>
  <c r="D599" i="1"/>
  <c r="C599" i="1"/>
  <c r="H599" i="1" s="1"/>
  <c r="D598" i="1"/>
  <c r="C598" i="1"/>
  <c r="C597" i="1"/>
  <c r="H597" i="1" s="1"/>
  <c r="D596" i="1"/>
  <c r="C596" i="1"/>
  <c r="D595" i="1"/>
  <c r="C595" i="1"/>
  <c r="H595" i="1" s="1"/>
  <c r="D594" i="1"/>
  <c r="C594" i="1"/>
  <c r="D593" i="1"/>
  <c r="C593" i="1"/>
  <c r="H593" i="1" s="1"/>
  <c r="D592" i="1"/>
  <c r="C592" i="1"/>
  <c r="D590" i="1"/>
  <c r="C590" i="1"/>
  <c r="D589" i="1"/>
  <c r="C589" i="1"/>
  <c r="H589" i="1" s="1"/>
  <c r="D588" i="1"/>
  <c r="C588" i="1"/>
  <c r="D587" i="1"/>
  <c r="C587" i="1"/>
  <c r="H587" i="1" s="1"/>
  <c r="D586" i="1"/>
  <c r="C586" i="1"/>
  <c r="D585" i="1"/>
  <c r="C585" i="1"/>
  <c r="H585" i="1" s="1"/>
  <c r="D584" i="1"/>
  <c r="C584" i="1"/>
  <c r="D583" i="1"/>
  <c r="C583" i="1"/>
  <c r="H583" i="1" s="1"/>
  <c r="D582" i="1"/>
  <c r="C582" i="1"/>
  <c r="D581" i="1"/>
  <c r="C581" i="1"/>
  <c r="H581" i="1" s="1"/>
  <c r="D580" i="1"/>
  <c r="C580" i="1"/>
  <c r="D579" i="1"/>
  <c r="C579" i="1"/>
  <c r="H579" i="1" s="1"/>
  <c r="D578" i="1"/>
  <c r="C578" i="1"/>
  <c r="D577" i="1"/>
  <c r="C577" i="1"/>
  <c r="H577" i="1" s="1"/>
  <c r="D576" i="1"/>
  <c r="C576" i="1"/>
  <c r="D575" i="1"/>
  <c r="C575" i="1"/>
  <c r="H575" i="1" s="1"/>
  <c r="D574" i="1"/>
  <c r="C574" i="1"/>
  <c r="D573" i="1"/>
  <c r="C573" i="1"/>
  <c r="H573" i="1" s="1"/>
  <c r="D572" i="1"/>
  <c r="C572" i="1"/>
  <c r="D571" i="1"/>
  <c r="C571" i="1"/>
  <c r="H571" i="1" s="1"/>
  <c r="D570" i="1"/>
  <c r="C570" i="1"/>
  <c r="D569" i="1"/>
  <c r="C569" i="1"/>
  <c r="H569" i="1" s="1"/>
  <c r="D568" i="1"/>
  <c r="C568" i="1"/>
  <c r="D567" i="1"/>
  <c r="C567" i="1"/>
  <c r="H567" i="1" s="1"/>
  <c r="D566" i="1"/>
  <c r="C566" i="1"/>
  <c r="D565" i="1"/>
  <c r="D564" i="1"/>
  <c r="C564" i="1"/>
  <c r="D563" i="1"/>
  <c r="C563" i="1"/>
  <c r="H563" i="1" s="1"/>
  <c r="D562" i="1"/>
  <c r="C562" i="1"/>
  <c r="D561" i="1"/>
  <c r="C561" i="1"/>
  <c r="H561" i="1" s="1"/>
  <c r="D560" i="1"/>
  <c r="C560" i="1"/>
  <c r="D559" i="1"/>
  <c r="C559" i="1"/>
  <c r="H559" i="1" s="1"/>
  <c r="D558" i="1"/>
  <c r="C558" i="1"/>
  <c r="D557" i="1"/>
  <c r="C557" i="1"/>
  <c r="H557" i="1" s="1"/>
  <c r="D556" i="1"/>
  <c r="D555" i="1"/>
  <c r="C555" i="1"/>
  <c r="H555" i="1" s="1"/>
  <c r="D554" i="1"/>
  <c r="C554" i="1"/>
  <c r="D553" i="1"/>
  <c r="C553" i="1"/>
  <c r="H553" i="1" s="1"/>
  <c r="D552" i="1"/>
  <c r="C552" i="1"/>
  <c r="D551" i="1"/>
  <c r="C551" i="1"/>
  <c r="H551" i="1" s="1"/>
  <c r="D550" i="1"/>
  <c r="C550" i="1"/>
  <c r="D549" i="1"/>
  <c r="C549" i="1"/>
  <c r="H549" i="1" s="1"/>
  <c r="D548" i="1"/>
  <c r="C548" i="1"/>
  <c r="D547" i="1"/>
  <c r="C547" i="1"/>
  <c r="H547" i="1" s="1"/>
  <c r="D546" i="1"/>
  <c r="C546" i="1"/>
  <c r="D545" i="1"/>
  <c r="C545" i="1"/>
  <c r="H545" i="1" s="1"/>
  <c r="D544" i="1"/>
  <c r="C544" i="1"/>
  <c r="D543" i="1"/>
  <c r="C543" i="1"/>
  <c r="H543" i="1" s="1"/>
  <c r="D542" i="1"/>
  <c r="C542" i="1"/>
  <c r="D541" i="1"/>
  <c r="C541" i="1"/>
  <c r="H541" i="1" s="1"/>
  <c r="D540" i="1"/>
  <c r="C540" i="1"/>
  <c r="C539" i="1"/>
  <c r="H539" i="1" s="1"/>
  <c r="D538" i="1"/>
  <c r="C538" i="1"/>
  <c r="D537" i="1"/>
  <c r="C537" i="1"/>
  <c r="H537" i="1" s="1"/>
  <c r="D536" i="1"/>
  <c r="D535" i="1"/>
  <c r="C535" i="1"/>
  <c r="H535" i="1" s="1"/>
  <c r="D534" i="1"/>
  <c r="C534" i="1"/>
  <c r="D533" i="1"/>
  <c r="C533" i="1"/>
  <c r="H533" i="1" s="1"/>
  <c r="D532" i="1"/>
  <c r="C532" i="1"/>
  <c r="D531" i="1"/>
  <c r="C531" i="1"/>
  <c r="H531" i="1" s="1"/>
  <c r="D530" i="1"/>
  <c r="D528" i="1"/>
  <c r="C528" i="1"/>
  <c r="D527" i="1"/>
  <c r="C527" i="1"/>
  <c r="H527" i="1" s="1"/>
  <c r="D526" i="1"/>
  <c r="C526" i="1"/>
  <c r="D525" i="1"/>
  <c r="C525" i="1"/>
  <c r="H525" i="1" s="1"/>
  <c r="D524" i="1"/>
  <c r="C524" i="1"/>
  <c r="C523" i="1"/>
  <c r="H523" i="1" s="1"/>
  <c r="D522" i="1"/>
  <c r="C522" i="1"/>
  <c r="D521" i="1"/>
  <c r="C521" i="1"/>
  <c r="H521" i="1" s="1"/>
  <c r="D520" i="1"/>
  <c r="C520" i="1"/>
  <c r="D519" i="1"/>
  <c r="C519" i="1"/>
  <c r="H519" i="1" s="1"/>
  <c r="D518" i="1"/>
  <c r="C518" i="1"/>
  <c r="C517" i="1"/>
  <c r="D516" i="1"/>
  <c r="C516" i="1"/>
  <c r="D515" i="1"/>
  <c r="C515" i="1"/>
  <c r="H515" i="1" s="1"/>
  <c r="D514" i="1"/>
  <c r="C514" i="1"/>
  <c r="D513" i="1"/>
  <c r="C513" i="1"/>
  <c r="H513" i="1" s="1"/>
  <c r="D512" i="1"/>
  <c r="C512" i="1"/>
  <c r="D511" i="1"/>
  <c r="C511" i="1"/>
  <c r="H511" i="1" s="1"/>
  <c r="D510" i="1"/>
  <c r="C510" i="1"/>
  <c r="D509" i="1"/>
  <c r="C509" i="1"/>
  <c r="H509" i="1" s="1"/>
  <c r="D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D481" i="1"/>
  <c r="C481" i="1"/>
  <c r="H481" i="1" s="1"/>
  <c r="D480" i="1"/>
  <c r="C480" i="1"/>
  <c r="D479" i="1"/>
  <c r="C479" i="1"/>
  <c r="H479" i="1" s="1"/>
  <c r="D478" i="1"/>
  <c r="C478" i="1"/>
  <c r="D477" i="1"/>
  <c r="C477" i="1"/>
  <c r="H477" i="1" s="1"/>
  <c r="D476" i="1"/>
  <c r="C476" i="1"/>
  <c r="D475" i="1"/>
  <c r="C475" i="1"/>
  <c r="H475" i="1" s="1"/>
  <c r="D474" i="1"/>
  <c r="C474" i="1"/>
  <c r="D473" i="1"/>
  <c r="C473" i="1"/>
  <c r="H473" i="1" s="1"/>
  <c r="D472" i="1"/>
  <c r="C472" i="1"/>
  <c r="D471" i="1"/>
  <c r="C471" i="1"/>
  <c r="H471" i="1" s="1"/>
  <c r="D470" i="1"/>
  <c r="D469" i="1"/>
  <c r="C469" i="1"/>
  <c r="H469" i="1" s="1"/>
  <c r="D468" i="1"/>
  <c r="C468" i="1"/>
  <c r="D467" i="1"/>
  <c r="C467" i="1"/>
  <c r="H467" i="1" s="1"/>
  <c r="D466" i="1"/>
  <c r="C466" i="1"/>
  <c r="D465" i="1"/>
  <c r="C465" i="1"/>
  <c r="H465" i="1" s="1"/>
  <c r="D464" i="1"/>
  <c r="D463" i="1"/>
  <c r="C463" i="1"/>
  <c r="H463" i="1" s="1"/>
  <c r="D462" i="1"/>
  <c r="C462" i="1"/>
  <c r="D461" i="1"/>
  <c r="C461" i="1"/>
  <c r="H461" i="1" s="1"/>
  <c r="D460" i="1"/>
  <c r="D459" i="1"/>
  <c r="C459" i="1"/>
  <c r="H459" i="1" s="1"/>
  <c r="D458" i="1"/>
  <c r="C458" i="1"/>
  <c r="D457" i="1"/>
  <c r="C457" i="1"/>
  <c r="H457" i="1" s="1"/>
  <c r="D456" i="1"/>
  <c r="C456" i="1"/>
  <c r="D455" i="1"/>
  <c r="C455" i="1"/>
  <c r="H455" i="1" s="1"/>
  <c r="D454" i="1"/>
  <c r="C454" i="1"/>
  <c r="D453" i="1"/>
  <c r="C453" i="1"/>
  <c r="H453" i="1" s="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3" i="1"/>
  <c r="C423" i="1"/>
  <c r="H423" i="1" s="1"/>
  <c r="D422" i="1"/>
  <c r="C422" i="1"/>
  <c r="C421" i="1"/>
  <c r="D416" i="1"/>
  <c r="C416" i="1"/>
  <c r="D415" i="1"/>
  <c r="C415" i="1"/>
  <c r="H415" i="1" s="1"/>
  <c r="D414" i="1"/>
  <c r="C414" i="1"/>
  <c r="D411" i="1"/>
  <c r="C411" i="1"/>
  <c r="H411" i="1" s="1"/>
  <c r="D410" i="1"/>
  <c r="C410" i="1"/>
  <c r="D409" i="1"/>
  <c r="C409" i="1"/>
  <c r="H409" i="1" s="1"/>
  <c r="D408" i="1"/>
  <c r="C408" i="1"/>
  <c r="D407" i="1"/>
  <c r="C407" i="1"/>
  <c r="H407" i="1" s="1"/>
  <c r="D406" i="1"/>
  <c r="C406" i="1"/>
  <c r="D405" i="1"/>
  <c r="C405" i="1"/>
  <c r="H405" i="1" s="1"/>
  <c r="D404" i="1"/>
  <c r="C404" i="1"/>
  <c r="D403" i="1"/>
  <c r="C403" i="1"/>
  <c r="H403" i="1" s="1"/>
  <c r="D402" i="1"/>
  <c r="C402"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C391" i="1"/>
  <c r="H391" i="1" s="1"/>
  <c r="D390" i="1"/>
  <c r="C390" i="1"/>
  <c r="D389" i="1"/>
  <c r="C389" i="1"/>
  <c r="H389" i="1" s="1"/>
  <c r="D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D373" i="1"/>
  <c r="C373" i="1"/>
  <c r="H373" i="1" s="1"/>
  <c r="D372" i="1"/>
  <c r="C372" i="1"/>
  <c r="D371" i="1"/>
  <c r="C371" i="1"/>
  <c r="H371" i="1" s="1"/>
  <c r="D370" i="1"/>
  <c r="C370" i="1"/>
  <c r="D369" i="1"/>
  <c r="C369" i="1"/>
  <c r="H369" i="1" s="1"/>
  <c r="D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C358" i="1"/>
  <c r="D357" i="1"/>
  <c r="C357" i="1"/>
  <c r="H357" i="1" s="1"/>
  <c r="D356" i="1"/>
  <c r="D354" i="1"/>
  <c r="C354" i="1"/>
  <c r="D353" i="1"/>
  <c r="C353" i="1"/>
  <c r="H353" i="1" s="1"/>
  <c r="D352" i="1"/>
  <c r="C352" i="1"/>
  <c r="D351" i="1"/>
  <c r="C351" i="1"/>
  <c r="H351" i="1" s="1"/>
  <c r="D350" i="1"/>
  <c r="C350" i="1"/>
  <c r="D349" i="1"/>
  <c r="C349" i="1"/>
  <c r="H349" i="1" s="1"/>
  <c r="D348" i="1"/>
  <c r="C348" i="1"/>
  <c r="D347" i="1"/>
  <c r="C347" i="1"/>
  <c r="H347" i="1" s="1"/>
  <c r="D346" i="1"/>
  <c r="C346" i="1"/>
  <c r="D345" i="1"/>
  <c r="C345" i="1"/>
  <c r="H345" i="1" s="1"/>
  <c r="D344" i="1"/>
  <c r="C344" i="1"/>
  <c r="D343" i="1"/>
  <c r="C343" i="1"/>
  <c r="H343" i="1" s="1"/>
  <c r="D342" i="1"/>
  <c r="C342" i="1"/>
  <c r="D341" i="1"/>
  <c r="C341" i="1"/>
  <c r="H341" i="1" s="1"/>
  <c r="D340" i="1"/>
  <c r="C340" i="1"/>
  <c r="D339" i="1"/>
  <c r="C339" i="1"/>
  <c r="H339" i="1" s="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C306" i="1"/>
  <c r="D305" i="1"/>
  <c r="C305" i="1"/>
  <c r="H305" i="1" s="1"/>
  <c r="D304" i="1"/>
  <c r="D302" i="1"/>
  <c r="C302" i="1"/>
  <c r="D301" i="1"/>
  <c r="C301" i="1"/>
  <c r="H301" i="1" s="1"/>
  <c r="D300" i="1"/>
  <c r="C300" i="1"/>
  <c r="D299" i="1"/>
  <c r="C299" i="1"/>
  <c r="D298" i="1"/>
  <c r="C298" i="1"/>
  <c r="D294" i="1"/>
  <c r="C294" i="1"/>
  <c r="D293" i="1"/>
  <c r="C293" i="1"/>
  <c r="H293" i="1" s="1"/>
  <c r="D292" i="1"/>
  <c r="C292" i="1"/>
  <c r="D291" i="1"/>
  <c r="C291" i="1"/>
  <c r="H291" i="1" s="1"/>
  <c r="D290" i="1"/>
  <c r="C290" i="1"/>
  <c r="D289" i="1"/>
  <c r="C289" i="1"/>
  <c r="H289" i="1" s="1"/>
  <c r="D288" i="1"/>
  <c r="C288" i="1"/>
  <c r="D287" i="1"/>
  <c r="C287" i="1"/>
  <c r="H287" i="1" s="1"/>
  <c r="D286" i="1"/>
  <c r="C286" i="1"/>
  <c r="C285" i="1"/>
  <c r="H285" i="1" s="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8" i="1"/>
  <c r="C268" i="1"/>
  <c r="D267" i="1"/>
  <c r="C267" i="1"/>
  <c r="H267" i="1" s="1"/>
  <c r="D266" i="1"/>
  <c r="C266" i="1"/>
  <c r="D265" i="1"/>
  <c r="C265" i="1"/>
  <c r="H265" i="1" s="1"/>
  <c r="D264" i="1"/>
  <c r="C264" i="1"/>
  <c r="D263" i="1"/>
  <c r="C263" i="1"/>
  <c r="H263" i="1" s="1"/>
  <c r="D262" i="1"/>
  <c r="C262" i="1"/>
  <c r="D261" i="1"/>
  <c r="C261" i="1"/>
  <c r="H261" i="1" s="1"/>
  <c r="D260" i="1"/>
  <c r="C260" i="1"/>
  <c r="C259" i="1"/>
  <c r="D258" i="1"/>
  <c r="D257" i="1"/>
  <c r="C257" i="1"/>
  <c r="H257" i="1" s="1"/>
  <c r="D256" i="1"/>
  <c r="C256" i="1"/>
  <c r="D255" i="1"/>
  <c r="C255" i="1"/>
  <c r="H255" i="1" s="1"/>
  <c r="D254" i="1"/>
  <c r="C254" i="1"/>
  <c r="D253" i="1"/>
  <c r="C253" i="1"/>
  <c r="H253" i="1" s="1"/>
  <c r="D252" i="1"/>
  <c r="C252" i="1"/>
  <c r="D251" i="1"/>
  <c r="C251" i="1"/>
  <c r="H251" i="1" s="1"/>
  <c r="D250" i="1"/>
  <c r="D249" i="1"/>
  <c r="C249" i="1"/>
  <c r="H249" i="1" s="1"/>
  <c r="D248" i="1"/>
  <c r="C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D225" i="1"/>
  <c r="C225" i="1"/>
  <c r="H225" i="1" s="1"/>
  <c r="D224" i="1"/>
  <c r="C224" i="1"/>
  <c r="D223" i="1"/>
  <c r="C223" i="1"/>
  <c r="H223" i="1" s="1"/>
  <c r="D222" i="1"/>
  <c r="C222" i="1"/>
  <c r="C221" i="1"/>
  <c r="H221" i="1" s="1"/>
  <c r="D220" i="1"/>
  <c r="C220" i="1"/>
  <c r="D219" i="1"/>
  <c r="C219" i="1"/>
  <c r="H219" i="1" s="1"/>
  <c r="D218" i="1"/>
  <c r="C218" i="1"/>
  <c r="D216" i="1"/>
  <c r="C216" i="1"/>
  <c r="D215" i="1"/>
  <c r="C215" i="1"/>
  <c r="H215" i="1" s="1"/>
  <c r="D214" i="1"/>
  <c r="C214" i="1"/>
  <c r="D213" i="1"/>
  <c r="C213" i="1"/>
  <c r="H213" i="1" s="1"/>
  <c r="D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D197" i="1"/>
  <c r="C197" i="1"/>
  <c r="H197" i="1" s="1"/>
  <c r="D196" i="1"/>
  <c r="C196" i="1"/>
  <c r="D195" i="1"/>
  <c r="C195" i="1"/>
  <c r="H195" i="1" s="1"/>
  <c r="D194" i="1"/>
  <c r="C194" i="1"/>
  <c r="D193" i="1"/>
  <c r="C193" i="1"/>
  <c r="H193" i="1" s="1"/>
  <c r="D192" i="1"/>
  <c r="C192" i="1"/>
  <c r="D191" i="1"/>
  <c r="C191" i="1"/>
  <c r="H191" i="1" s="1"/>
  <c r="D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D173" i="1"/>
  <c r="C173" i="1"/>
  <c r="H173" i="1" s="1"/>
  <c r="D172" i="1"/>
  <c r="C172" i="1"/>
  <c r="D171" i="1"/>
  <c r="C171" i="1"/>
  <c r="H171" i="1" s="1"/>
  <c r="D170" i="1"/>
  <c r="C170" i="1"/>
  <c r="D169" i="1"/>
  <c r="C169" i="1"/>
  <c r="H169" i="1" s="1"/>
  <c r="D168" i="1"/>
  <c r="C168" i="1"/>
  <c r="D167" i="1"/>
  <c r="C167" i="1"/>
  <c r="H167" i="1" s="1"/>
  <c r="D166" i="1"/>
  <c r="D165" i="1"/>
  <c r="C165" i="1"/>
  <c r="H165" i="1" s="1"/>
  <c r="D164" i="1"/>
  <c r="C164" i="1"/>
  <c r="D163" i="1"/>
  <c r="C163" i="1"/>
  <c r="H163" i="1" s="1"/>
  <c r="D162" i="1"/>
  <c r="C162" i="1"/>
  <c r="D159" i="1"/>
  <c r="C159" i="1"/>
  <c r="H159" i="1" s="1"/>
  <c r="D158" i="1"/>
  <c r="C158" i="1"/>
  <c r="D157" i="1"/>
  <c r="C157" i="1"/>
  <c r="H157" i="1" s="1"/>
  <c r="D156" i="1"/>
  <c r="D155" i="1"/>
  <c r="C155" i="1"/>
  <c r="H155" i="1" s="1"/>
  <c r="D154" i="1"/>
  <c r="C154" i="1"/>
  <c r="D153" i="1"/>
  <c r="C153" i="1"/>
  <c r="H153" i="1" s="1"/>
  <c r="D152" i="1"/>
  <c r="C152" i="1"/>
  <c r="D151" i="1"/>
  <c r="C151" i="1"/>
  <c r="H151" i="1" s="1"/>
  <c r="D150" i="1"/>
  <c r="C150" i="1"/>
  <c r="D149" i="1"/>
  <c r="D147" i="1"/>
  <c r="C147" i="1"/>
  <c r="H147" i="1" s="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D135" i="1"/>
  <c r="C135" i="1"/>
  <c r="H135" i="1" s="1"/>
  <c r="D134" i="1"/>
  <c r="C134" i="1"/>
  <c r="D133" i="1"/>
  <c r="C133" i="1"/>
  <c r="H133" i="1" s="1"/>
  <c r="D132" i="1"/>
  <c r="C132" i="1"/>
  <c r="D131" i="1"/>
  <c r="C131" i="1"/>
  <c r="H131" i="1" s="1"/>
  <c r="D130" i="1"/>
  <c r="D129" i="1"/>
  <c r="C129" i="1"/>
  <c r="H129" i="1" s="1"/>
  <c r="D128" i="1"/>
  <c r="C128" i="1"/>
  <c r="D127" i="1"/>
  <c r="C127" i="1"/>
  <c r="H127" i="1" s="1"/>
  <c r="D126" i="1"/>
  <c r="C126" i="1"/>
  <c r="C125" i="1"/>
  <c r="D124" i="1"/>
  <c r="C124" i="1"/>
  <c r="D123" i="1"/>
  <c r="C123" i="1"/>
  <c r="H123" i="1" s="1"/>
  <c r="D122" i="1"/>
  <c r="C122" i="1"/>
  <c r="D120" i="1"/>
  <c r="C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C46" i="1"/>
  <c r="D45" i="1"/>
  <c r="D44" i="1"/>
  <c r="C44" i="1"/>
  <c r="D43" i="1"/>
  <c r="C43" i="1"/>
  <c r="H43" i="1" s="1"/>
  <c r="D42" i="1"/>
  <c r="C42" i="1"/>
  <c r="D41" i="1"/>
  <c r="C41" i="1"/>
  <c r="H41" i="1" s="1"/>
  <c r="D40" i="1"/>
  <c r="C40" i="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C19" i="1"/>
  <c r="H19" i="1" s="1"/>
  <c r="D18" i="1"/>
  <c r="C18" i="1"/>
  <c r="D17" i="1"/>
  <c r="C17" i="1"/>
  <c r="H17" i="1" s="1"/>
  <c r="D16" i="1"/>
  <c r="C16" i="1"/>
  <c r="D15" i="1"/>
  <c r="C15" i="1"/>
  <c r="H15" i="1" s="1"/>
  <c r="D14" i="1"/>
  <c r="C14" i="1"/>
  <c r="C13" i="1"/>
  <c r="D12" i="1"/>
  <c r="C12" i="1"/>
  <c r="D11" i="1"/>
  <c r="C11" i="1"/>
  <c r="H11" i="1" s="1"/>
  <c r="D10" i="1"/>
  <c r="C10" i="1"/>
  <c r="D9" i="1"/>
  <c r="C9" i="1"/>
  <c r="H9" i="1" s="1"/>
  <c r="D8" i="1"/>
  <c r="C8" i="1"/>
  <c r="D7" i="1"/>
  <c r="C7" i="1"/>
  <c r="H7" i="1" s="1"/>
  <c r="D6" i="1"/>
  <c r="C6" i="1"/>
  <c r="D5" i="1"/>
  <c r="C5" i="1"/>
  <c r="H5" i="1" s="1"/>
  <c r="D4" i="1"/>
  <c r="C4" i="1"/>
  <c r="C3" i="1"/>
  <c r="E311" i="9" l="1"/>
  <c r="B311" i="9" s="1"/>
  <c r="E326" i="9"/>
  <c r="E324" i="9"/>
  <c r="B324" i="9" s="1"/>
  <c r="E322" i="9"/>
  <c r="E327" i="9"/>
  <c r="B327" i="9" s="1"/>
  <c r="C1604" i="1"/>
  <c r="H1604" i="1" s="1"/>
  <c r="C1585" i="1"/>
  <c r="H1585" i="1" s="1"/>
  <c r="E320" i="9"/>
  <c r="B320" i="9" s="1"/>
  <c r="E329" i="9"/>
  <c r="B329" i="9" s="1"/>
  <c r="H299" i="1"/>
  <c r="F243" i="9"/>
  <c r="E56" i="9"/>
  <c r="E34" i="9"/>
  <c r="B34" i="9" s="1"/>
  <c r="E53" i="9"/>
  <c r="B53" i="9" s="1"/>
  <c r="E296" i="9"/>
  <c r="B296" i="9" s="1"/>
  <c r="H421" i="1"/>
  <c r="E647" i="4"/>
  <c r="D641" i="1" s="1"/>
  <c r="E294" i="9"/>
  <c r="B294" i="9" s="1"/>
  <c r="H125" i="1"/>
  <c r="E51" i="9"/>
  <c r="B51" i="9" s="1"/>
  <c r="E46" i="9"/>
  <c r="B46" i="9" s="1"/>
  <c r="E38" i="9"/>
  <c r="B38" i="9" s="1"/>
  <c r="C649" i="1"/>
  <c r="C174" i="1"/>
  <c r="C166" i="1"/>
  <c r="D153" i="4"/>
  <c r="C149" i="1" s="1"/>
  <c r="H149" i="1" s="1"/>
  <c r="D134" i="4"/>
  <c r="F134" i="4" s="1"/>
  <c r="D125" i="4"/>
  <c r="D82" i="4"/>
  <c r="F82" i="4" s="1"/>
  <c r="E30" i="9"/>
  <c r="B30" i="9" s="1"/>
  <c r="F29" i="5"/>
  <c r="C1034" i="1"/>
  <c r="H1034" i="1" s="1"/>
  <c r="D12" i="5"/>
  <c r="D7" i="5" s="1"/>
  <c r="F56" i="5"/>
  <c r="C1061" i="1"/>
  <c r="H1061" i="1" s="1"/>
  <c r="F63" i="5"/>
  <c r="C1068" i="1"/>
  <c r="H1068" i="1" s="1"/>
  <c r="F8" i="5"/>
  <c r="C1013" i="1"/>
  <c r="H1013" i="1" s="1"/>
  <c r="H336" i="9"/>
  <c r="D1182" i="1"/>
  <c r="G338" i="9"/>
  <c r="E338" i="9" s="1"/>
  <c r="B338" i="9" s="1"/>
  <c r="C1207" i="1"/>
  <c r="H1207" i="1" s="1"/>
  <c r="E219" i="5"/>
  <c r="D1224" i="1"/>
  <c r="F297" i="5"/>
  <c r="D296" i="5"/>
  <c r="C1301" i="1"/>
  <c r="F28" i="6"/>
  <c r="C1424" i="1"/>
  <c r="H1424" i="1" s="1"/>
  <c r="F35" i="6"/>
  <c r="C1431" i="1"/>
  <c r="H1431" i="1" s="1"/>
  <c r="H27" i="3"/>
  <c r="E89" i="6"/>
  <c r="D1485" i="1" s="1"/>
  <c r="D1486" i="1"/>
  <c r="H1486" i="1" s="1"/>
  <c r="F94" i="6"/>
  <c r="C1490" i="1"/>
  <c r="H1490" i="1" s="1"/>
  <c r="I29" i="3"/>
  <c r="D1510" i="1"/>
  <c r="H1510" i="1" s="1"/>
  <c r="F431" i="4"/>
  <c r="F440" i="4"/>
  <c r="C434" i="1"/>
  <c r="H434" i="1" s="1"/>
  <c r="F536" i="4"/>
  <c r="C530" i="1"/>
  <c r="H530" i="1" s="1"/>
  <c r="F542" i="4"/>
  <c r="C536" i="1"/>
  <c r="H536" i="1" s="1"/>
  <c r="F562" i="4"/>
  <c r="C556" i="1"/>
  <c r="H556" i="1" s="1"/>
  <c r="F7" i="4"/>
  <c r="H259" i="1"/>
  <c r="H517" i="1"/>
  <c r="H13" i="1"/>
  <c r="F140" i="4"/>
  <c r="C136" i="1"/>
  <c r="H136" i="1" s="1"/>
  <c r="E164" i="4"/>
  <c r="D160" i="1" s="1"/>
  <c r="D161" i="1"/>
  <c r="H161" i="1" s="1"/>
  <c r="F194" i="4"/>
  <c r="C190" i="1"/>
  <c r="H190" i="1" s="1"/>
  <c r="F283" i="4"/>
  <c r="D273" i="4"/>
  <c r="E418" i="4"/>
  <c r="D413" i="1" s="1"/>
  <c r="D355" i="1"/>
  <c r="F379" i="4"/>
  <c r="C374" i="1"/>
  <c r="H374" i="1" s="1"/>
  <c r="F393" i="4"/>
  <c r="C388" i="1"/>
  <c r="H388" i="1" s="1"/>
  <c r="D1075" i="1"/>
  <c r="H1040" i="1"/>
  <c r="H1050" i="1"/>
  <c r="E7" i="4"/>
  <c r="E7" i="5"/>
  <c r="F211" i="5"/>
  <c r="C1215" i="1"/>
  <c r="H1215" i="1" s="1"/>
  <c r="I40" i="3"/>
  <c r="C1681" i="1"/>
  <c r="H1681" i="1" s="1"/>
  <c r="F362" i="4"/>
  <c r="D361" i="4"/>
  <c r="E535" i="4"/>
  <c r="C1401" i="1"/>
  <c r="H26" i="3"/>
  <c r="D45" i="8"/>
  <c r="B25" i="9"/>
  <c r="B41" i="9"/>
  <c r="B73" i="9"/>
  <c r="B89" i="9"/>
  <c r="B106" i="9"/>
  <c r="B122" i="9"/>
  <c r="B154" i="9"/>
  <c r="H1182" i="1"/>
  <c r="F107" i="4"/>
  <c r="D106" i="4"/>
  <c r="E417" i="4"/>
  <c r="D412" i="1" s="1"/>
  <c r="H1155" i="1"/>
  <c r="F39" i="6"/>
  <c r="C1435" i="1"/>
  <c r="H1435" i="1" s="1"/>
  <c r="E22" i="7"/>
  <c r="B57" i="9"/>
  <c r="B138" i="9"/>
  <c r="B158" i="9"/>
  <c r="D259" i="1"/>
  <c r="D303" i="1"/>
  <c r="D517" i="1"/>
  <c r="G517" i="1" s="1"/>
  <c r="H1081" i="1"/>
  <c r="C1170" i="1"/>
  <c r="H1170" i="1" s="1"/>
  <c r="D1301" i="1"/>
  <c r="G1301" i="1" s="1"/>
  <c r="H1406" i="1"/>
  <c r="D1540" i="1"/>
  <c r="H1540" i="1" s="1"/>
  <c r="E106" i="4"/>
  <c r="D102" i="1" s="1"/>
  <c r="E152" i="4"/>
  <c r="F467" i="4"/>
  <c r="D466" i="4"/>
  <c r="D430" i="4" s="1"/>
  <c r="F630" i="4"/>
  <c r="D629" i="4"/>
  <c r="E251" i="5"/>
  <c r="D1256" i="1"/>
  <c r="G1256" i="1" s="1"/>
  <c r="F256" i="5"/>
  <c r="D255" i="5"/>
  <c r="F291" i="5"/>
  <c r="C1295" i="1"/>
  <c r="H1295" i="1" s="1"/>
  <c r="F130" i="6"/>
  <c r="D129" i="6"/>
  <c r="H32" i="3"/>
  <c r="I34" i="3"/>
  <c r="D1571" i="1"/>
  <c r="I35" i="3"/>
  <c r="D1577" i="1"/>
  <c r="H1577" i="1" s="1"/>
  <c r="B40" i="9"/>
  <c r="B56" i="9"/>
  <c r="B72" i="9"/>
  <c r="B88" i="9"/>
  <c r="B102" i="9"/>
  <c r="B118" i="9"/>
  <c r="B134" i="9"/>
  <c r="B150" i="9"/>
  <c r="B170" i="9"/>
  <c r="H4" i="1"/>
  <c r="H6" i="1"/>
  <c r="H8" i="1"/>
  <c r="H10" i="1"/>
  <c r="H12" i="1"/>
  <c r="H14" i="1"/>
  <c r="H16" i="1"/>
  <c r="H18" i="1"/>
  <c r="H20" i="1"/>
  <c r="H22" i="1"/>
  <c r="H24" i="1"/>
  <c r="H26" i="1"/>
  <c r="H28" i="1"/>
  <c r="H30" i="1"/>
  <c r="H32" i="1"/>
  <c r="H34" i="1"/>
  <c r="H36" i="1"/>
  <c r="H38" i="1"/>
  <c r="H40" i="1"/>
  <c r="H42" i="1"/>
  <c r="H44" i="1"/>
  <c r="H46" i="1"/>
  <c r="H48" i="1"/>
  <c r="H50" i="1"/>
  <c r="H52" i="1"/>
  <c r="H54" i="1"/>
  <c r="H56" i="1"/>
  <c r="H58" i="1"/>
  <c r="H60" i="1"/>
  <c r="H62" i="1"/>
  <c r="H64" i="1"/>
  <c r="H66" i="1"/>
  <c r="H68" i="1"/>
  <c r="H70" i="1"/>
  <c r="H72" i="1"/>
  <c r="H74" i="1"/>
  <c r="H76" i="1"/>
  <c r="C78" i="1"/>
  <c r="H80" i="1"/>
  <c r="H82" i="1"/>
  <c r="H84" i="1"/>
  <c r="H86" i="1"/>
  <c r="H88" i="1"/>
  <c r="H90" i="1"/>
  <c r="H92" i="1"/>
  <c r="H94" i="1"/>
  <c r="H96" i="1"/>
  <c r="H98" i="1"/>
  <c r="H100" i="1"/>
  <c r="H104" i="1"/>
  <c r="H106" i="1"/>
  <c r="H108" i="1"/>
  <c r="H110" i="1"/>
  <c r="H112" i="1"/>
  <c r="H114" i="1"/>
  <c r="H116" i="1"/>
  <c r="H118" i="1"/>
  <c r="H120" i="1"/>
  <c r="H122" i="1"/>
  <c r="H124" i="1"/>
  <c r="H126" i="1"/>
  <c r="H128" i="1"/>
  <c r="C130" i="1"/>
  <c r="H130" i="1" s="1"/>
  <c r="H132" i="1"/>
  <c r="H134" i="1"/>
  <c r="H138" i="1"/>
  <c r="H140" i="1"/>
  <c r="H142" i="1"/>
  <c r="H144" i="1"/>
  <c r="H146" i="1"/>
  <c r="H150" i="1"/>
  <c r="H152" i="1"/>
  <c r="H154" i="1"/>
  <c r="C156" i="1"/>
  <c r="H156" i="1" s="1"/>
  <c r="H158" i="1"/>
  <c r="H162" i="1"/>
  <c r="H164" i="1"/>
  <c r="H166" i="1"/>
  <c r="H168" i="1"/>
  <c r="H170" i="1"/>
  <c r="H172" i="1"/>
  <c r="H174" i="1"/>
  <c r="H176" i="1"/>
  <c r="H178" i="1"/>
  <c r="H180" i="1"/>
  <c r="H182" i="1"/>
  <c r="H184" i="1"/>
  <c r="H186" i="1"/>
  <c r="H188" i="1"/>
  <c r="H192" i="1"/>
  <c r="H194" i="1"/>
  <c r="H196" i="1"/>
  <c r="H200" i="1"/>
  <c r="H202" i="1"/>
  <c r="H204" i="1"/>
  <c r="H206" i="1"/>
  <c r="H208" i="1"/>
  <c r="H210" i="1"/>
  <c r="C212" i="1"/>
  <c r="H212" i="1" s="1"/>
  <c r="H214" i="1"/>
  <c r="H216" i="1"/>
  <c r="H218" i="1"/>
  <c r="H220" i="1"/>
  <c r="H222" i="1"/>
  <c r="H224" i="1"/>
  <c r="H228" i="1"/>
  <c r="H230" i="1"/>
  <c r="H232" i="1"/>
  <c r="H234" i="1"/>
  <c r="H236" i="1"/>
  <c r="H238" i="1"/>
  <c r="H240" i="1"/>
  <c r="H242" i="1"/>
  <c r="H244" i="1"/>
  <c r="H246" i="1"/>
  <c r="H248" i="1"/>
  <c r="C250" i="1"/>
  <c r="H250" i="1" s="1"/>
  <c r="H252" i="1"/>
  <c r="H254" i="1"/>
  <c r="H256" i="1"/>
  <c r="H260" i="1"/>
  <c r="H262" i="1"/>
  <c r="H264" i="1"/>
  <c r="H266" i="1"/>
  <c r="H268" i="1"/>
  <c r="H270" i="1"/>
  <c r="H272" i="1"/>
  <c r="H274" i="1"/>
  <c r="H276" i="1"/>
  <c r="H278" i="1"/>
  <c r="H280" i="1"/>
  <c r="H282" i="1"/>
  <c r="H284" i="1"/>
  <c r="H286" i="1"/>
  <c r="H288" i="1"/>
  <c r="H290" i="1"/>
  <c r="H292" i="1"/>
  <c r="H294" i="1"/>
  <c r="H298" i="1"/>
  <c r="H300" i="1"/>
  <c r="H302" i="1"/>
  <c r="H306" i="1"/>
  <c r="H308" i="1"/>
  <c r="H310" i="1"/>
  <c r="H312" i="1"/>
  <c r="H314" i="1"/>
  <c r="H316" i="1"/>
  <c r="H318" i="1"/>
  <c r="H320" i="1"/>
  <c r="H322" i="1"/>
  <c r="H324" i="1"/>
  <c r="H326" i="1"/>
  <c r="H328" i="1"/>
  <c r="H330" i="1"/>
  <c r="H332" i="1"/>
  <c r="H334" i="1"/>
  <c r="H336" i="1"/>
  <c r="H338" i="1"/>
  <c r="H340" i="1"/>
  <c r="H342" i="1"/>
  <c r="H344" i="1"/>
  <c r="H346" i="1"/>
  <c r="H348" i="1"/>
  <c r="H350" i="1"/>
  <c r="H352" i="1"/>
  <c r="H354" i="1"/>
  <c r="H358" i="1"/>
  <c r="H360" i="1"/>
  <c r="H362" i="1"/>
  <c r="H364" i="1"/>
  <c r="H366" i="1"/>
  <c r="H370" i="1"/>
  <c r="H372" i="1"/>
  <c r="H376" i="1"/>
  <c r="H378" i="1"/>
  <c r="H380" i="1"/>
  <c r="H382" i="1"/>
  <c r="H384" i="1"/>
  <c r="H386" i="1"/>
  <c r="H390" i="1"/>
  <c r="H392" i="1"/>
  <c r="H394" i="1"/>
  <c r="H396" i="1"/>
  <c r="H398" i="1"/>
  <c r="H400" i="1"/>
  <c r="H402" i="1"/>
  <c r="H404" i="1"/>
  <c r="H406" i="1"/>
  <c r="H408" i="1"/>
  <c r="H410" i="1"/>
  <c r="H414" i="1"/>
  <c r="H416" i="1"/>
  <c r="H422" i="1"/>
  <c r="H426" i="1"/>
  <c r="H428" i="1"/>
  <c r="H430" i="1"/>
  <c r="H432" i="1"/>
  <c r="H436" i="1"/>
  <c r="H438" i="1"/>
  <c r="H440" i="1"/>
  <c r="H442" i="1"/>
  <c r="H444" i="1"/>
  <c r="H446" i="1"/>
  <c r="H448" i="1"/>
  <c r="H450" i="1"/>
  <c r="H452" i="1"/>
  <c r="H454" i="1"/>
  <c r="H456" i="1"/>
  <c r="H458" i="1"/>
  <c r="H462" i="1"/>
  <c r="C464" i="1"/>
  <c r="H464" i="1" s="1"/>
  <c r="H466" i="1"/>
  <c r="H468" i="1"/>
  <c r="C470" i="1"/>
  <c r="H470" i="1" s="1"/>
  <c r="H472" i="1"/>
  <c r="H474" i="1"/>
  <c r="H476" i="1"/>
  <c r="H478" i="1"/>
  <c r="H480" i="1"/>
  <c r="C482" i="1"/>
  <c r="H482" i="1" s="1"/>
  <c r="H484" i="1"/>
  <c r="H486" i="1"/>
  <c r="H488" i="1"/>
  <c r="H490" i="1"/>
  <c r="H492" i="1"/>
  <c r="H494" i="1"/>
  <c r="H496" i="1"/>
  <c r="H498" i="1"/>
  <c r="H500" i="1"/>
  <c r="H502" i="1"/>
  <c r="H504" i="1"/>
  <c r="H506" i="1"/>
  <c r="C508" i="1"/>
  <c r="H508" i="1" s="1"/>
  <c r="H510" i="1"/>
  <c r="H512" i="1"/>
  <c r="H514" i="1"/>
  <c r="H516" i="1"/>
  <c r="H518" i="1"/>
  <c r="H520" i="1"/>
  <c r="H522" i="1"/>
  <c r="H524" i="1"/>
  <c r="H526" i="1"/>
  <c r="H528" i="1"/>
  <c r="H532" i="1"/>
  <c r="H534" i="1"/>
  <c r="H538" i="1"/>
  <c r="H540" i="1"/>
  <c r="H542" i="1"/>
  <c r="H544" i="1"/>
  <c r="H546" i="1"/>
  <c r="H548" i="1"/>
  <c r="H550" i="1"/>
  <c r="H552" i="1"/>
  <c r="H554" i="1"/>
  <c r="H558" i="1"/>
  <c r="H560" i="1"/>
  <c r="H562" i="1"/>
  <c r="H564" i="1"/>
  <c r="H566" i="1"/>
  <c r="H568" i="1"/>
  <c r="H570" i="1"/>
  <c r="H572" i="1"/>
  <c r="H574" i="1"/>
  <c r="H576" i="1"/>
  <c r="H578" i="1"/>
  <c r="H580" i="1"/>
  <c r="H582" i="1"/>
  <c r="H584" i="1"/>
  <c r="H586" i="1"/>
  <c r="H588" i="1"/>
  <c r="H590" i="1"/>
  <c r="H592" i="1"/>
  <c r="H594" i="1"/>
  <c r="H596" i="1"/>
  <c r="H598" i="1"/>
  <c r="H600" i="1"/>
  <c r="H602" i="1"/>
  <c r="H604" i="1"/>
  <c r="H606" i="1"/>
  <c r="H608" i="1"/>
  <c r="H610" i="1"/>
  <c r="H612" i="1"/>
  <c r="H614" i="1"/>
  <c r="H616" i="1"/>
  <c r="H618" i="1"/>
  <c r="H620" i="1"/>
  <c r="H622" i="1"/>
  <c r="C624" i="1"/>
  <c r="H624" i="1" s="1"/>
  <c r="H626" i="1"/>
  <c r="H628" i="1"/>
  <c r="C630" i="1"/>
  <c r="H630" i="1" s="1"/>
  <c r="H632" i="1"/>
  <c r="H636"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5" i="1"/>
  <c r="H987" i="1"/>
  <c r="H989" i="1"/>
  <c r="H991" i="1"/>
  <c r="H993" i="1"/>
  <c r="H995" i="1"/>
  <c r="H997" i="1"/>
  <c r="H999" i="1"/>
  <c r="H1001" i="1"/>
  <c r="H1003" i="1"/>
  <c r="H1005" i="1"/>
  <c r="H1007" i="1"/>
  <c r="H1009" i="1"/>
  <c r="H1015" i="1"/>
  <c r="H1019" i="1"/>
  <c r="H1021" i="1"/>
  <c r="H1023" i="1"/>
  <c r="H1025" i="1"/>
  <c r="H1027" i="1"/>
  <c r="H1029" i="1"/>
  <c r="H1031" i="1"/>
  <c r="H1033" i="1"/>
  <c r="H1035" i="1"/>
  <c r="H1037" i="1"/>
  <c r="H1039" i="1"/>
  <c r="H1041" i="1"/>
  <c r="H1043" i="1"/>
  <c r="H1045" i="1"/>
  <c r="H1047" i="1"/>
  <c r="H1049" i="1"/>
  <c r="H1051" i="1"/>
  <c r="H1053" i="1"/>
  <c r="H1055" i="1"/>
  <c r="H1057" i="1"/>
  <c r="H1059" i="1"/>
  <c r="H1063" i="1"/>
  <c r="H1065" i="1"/>
  <c r="H1067" i="1"/>
  <c r="H1069" i="1"/>
  <c r="H1071" i="1"/>
  <c r="H1073" i="1"/>
  <c r="H1224" i="1"/>
  <c r="C1260" i="1"/>
  <c r="H1260" i="1" s="1"/>
  <c r="H1268" i="1"/>
  <c r="C1462" i="1"/>
  <c r="H1462" i="1" s="1"/>
  <c r="J1564" i="1"/>
  <c r="J1566" i="1"/>
  <c r="J1568" i="1"/>
  <c r="J1570" i="1"/>
  <c r="F44" i="4"/>
  <c r="D43" i="4"/>
  <c r="F222" i="4"/>
  <c r="D221" i="4"/>
  <c r="F314" i="4"/>
  <c r="D309" i="4"/>
  <c r="H314" i="9"/>
  <c r="E88" i="5"/>
  <c r="D1093" i="1" s="1"/>
  <c r="H1093" i="1" s="1"/>
  <c r="D1094" i="1"/>
  <c r="G1094" i="1" s="1"/>
  <c r="F120" i="5"/>
  <c r="D119" i="5"/>
  <c r="F90" i="6"/>
  <c r="D89" i="6"/>
  <c r="D141" i="6" s="1"/>
  <c r="F107" i="6"/>
  <c r="C1503" i="1"/>
  <c r="H1503" i="1" s="1"/>
  <c r="E129" i="6"/>
  <c r="D1525" i="1" s="1"/>
  <c r="D1526" i="1"/>
  <c r="H1526" i="1" s="1"/>
  <c r="E5" i="7"/>
  <c r="G345" i="9" s="1"/>
  <c r="E345" i="9" s="1"/>
  <c r="B26" i="9"/>
  <c r="B33" i="9"/>
  <c r="B42" i="9"/>
  <c r="B49" i="9"/>
  <c r="B58" i="9"/>
  <c r="B65" i="9"/>
  <c r="B74" i="9"/>
  <c r="B81" i="9"/>
  <c r="B90" i="9"/>
  <c r="B97" i="9"/>
  <c r="B114" i="9"/>
  <c r="B130" i="9"/>
  <c r="B146" i="9"/>
  <c r="B166" i="9"/>
  <c r="B241" i="9"/>
  <c r="F242" i="9"/>
  <c r="B242" i="9" s="1"/>
  <c r="B273" i="9"/>
  <c r="F274" i="9"/>
  <c r="B274" i="9" s="1"/>
  <c r="B305" i="9"/>
  <c r="H1539" i="1"/>
  <c r="H1563" i="1"/>
  <c r="H1571" i="1"/>
  <c r="E82" i="4"/>
  <c r="D78" i="1" s="1"/>
  <c r="F203" i="4"/>
  <c r="D202" i="4"/>
  <c r="D230" i="4"/>
  <c r="D373" i="4"/>
  <c r="D647" i="4"/>
  <c r="E430" i="4"/>
  <c r="F598" i="4"/>
  <c r="D597" i="4"/>
  <c r="F71" i="5"/>
  <c r="D70" i="5"/>
  <c r="D135" i="5"/>
  <c r="B101" i="9"/>
  <c r="B229" i="9"/>
  <c r="B253" i="9"/>
  <c r="B261" i="9"/>
  <c r="B285" i="9"/>
  <c r="B325" i="9"/>
  <c r="H1137" i="1"/>
  <c r="H1139" i="1"/>
  <c r="H1141" i="1"/>
  <c r="H1143" i="1"/>
  <c r="H1145" i="1"/>
  <c r="H1147" i="1"/>
  <c r="H1149" i="1"/>
  <c r="H1151" i="1"/>
  <c r="H1153" i="1"/>
  <c r="H1157" i="1"/>
  <c r="H1159" i="1"/>
  <c r="H1161" i="1"/>
  <c r="H1163" i="1"/>
  <c r="H1165" i="1"/>
  <c r="H1167" i="1"/>
  <c r="H1169" i="1"/>
  <c r="H1171" i="1"/>
  <c r="H1173" i="1"/>
  <c r="H1175" i="1"/>
  <c r="H1177" i="1"/>
  <c r="H1179" i="1"/>
  <c r="H1183" i="1"/>
  <c r="H1185" i="1"/>
  <c r="H1187" i="1"/>
  <c r="H1189" i="1"/>
  <c r="H1191" i="1"/>
  <c r="H1193" i="1"/>
  <c r="H1195" i="1"/>
  <c r="H1197" i="1"/>
  <c r="H1199" i="1"/>
  <c r="H1201" i="1"/>
  <c r="H1203" i="1"/>
  <c r="H1205" i="1"/>
  <c r="H1209" i="1"/>
  <c r="H1211" i="1"/>
  <c r="H1213" i="1"/>
  <c r="H1217" i="1"/>
  <c r="H1219" i="1"/>
  <c r="H1221" i="1"/>
  <c r="H1225" i="1"/>
  <c r="H1227" i="1"/>
  <c r="H1229" i="1"/>
  <c r="H1231" i="1"/>
  <c r="H1233" i="1"/>
  <c r="H1235" i="1"/>
  <c r="H1237" i="1"/>
  <c r="H1239" i="1"/>
  <c r="H1241" i="1"/>
  <c r="H1243" i="1"/>
  <c r="H1245" i="1"/>
  <c r="H1247" i="1"/>
  <c r="H1249" i="1"/>
  <c r="H1251" i="1"/>
  <c r="H1253" i="1"/>
  <c r="H1257" i="1"/>
  <c r="H1261" i="1"/>
  <c r="H1263" i="1"/>
  <c r="H1265" i="1"/>
  <c r="H1267" i="1"/>
  <c r="H1269" i="1"/>
  <c r="H1271" i="1"/>
  <c r="H1273" i="1"/>
  <c r="H1275" i="1"/>
  <c r="H1277" i="1"/>
  <c r="H1279" i="1"/>
  <c r="H1281" i="1"/>
  <c r="H1283" i="1"/>
  <c r="H1285" i="1"/>
  <c r="H1287" i="1"/>
  <c r="H1289" i="1"/>
  <c r="H1291" i="1"/>
  <c r="H1293" i="1"/>
  <c r="H1297" i="1"/>
  <c r="H1299" i="1"/>
  <c r="H1303" i="1"/>
  <c r="H1305" i="1"/>
  <c r="H1307" i="1"/>
  <c r="H1309" i="1"/>
  <c r="H1311" i="1"/>
  <c r="H1313" i="1"/>
  <c r="H1315" i="1"/>
  <c r="H1317" i="1"/>
  <c r="H1319" i="1"/>
  <c r="H1321" i="1"/>
  <c r="H1323" i="1"/>
  <c r="H1325" i="1"/>
  <c r="H1327" i="1"/>
  <c r="H1329"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3" i="1"/>
  <c r="H1385" i="1"/>
  <c r="H1387" i="1"/>
  <c r="H1389" i="1"/>
  <c r="H1391" i="1"/>
  <c r="H1393" i="1"/>
  <c r="H1395" i="1"/>
  <c r="H1397" i="1"/>
  <c r="H1399" i="1"/>
  <c r="H1403" i="1"/>
  <c r="H1405" i="1"/>
  <c r="H1407" i="1"/>
  <c r="H1409" i="1"/>
  <c r="H1411" i="1"/>
  <c r="H1413" i="1"/>
  <c r="H1415" i="1"/>
  <c r="H1417" i="1"/>
  <c r="H1419" i="1"/>
  <c r="H1421" i="1"/>
  <c r="H1423" i="1"/>
  <c r="H1425" i="1"/>
  <c r="H1427" i="1"/>
  <c r="H1429" i="1"/>
  <c r="H1433" i="1"/>
  <c r="H1437" i="1"/>
  <c r="H1439" i="1"/>
  <c r="H1441" i="1"/>
  <c r="H1443" i="1"/>
  <c r="H1445" i="1"/>
  <c r="H1447" i="1"/>
  <c r="H1449" i="1"/>
  <c r="H1451" i="1"/>
  <c r="H1453" i="1"/>
  <c r="H1455" i="1"/>
  <c r="H1457" i="1"/>
  <c r="H1459" i="1"/>
  <c r="H1461" i="1"/>
  <c r="H1463" i="1"/>
  <c r="H1465" i="1"/>
  <c r="H1467" i="1"/>
  <c r="H1469" i="1"/>
  <c r="H1471" i="1"/>
  <c r="H1473" i="1"/>
  <c r="H1475" i="1"/>
  <c r="H1477" i="1"/>
  <c r="H1479" i="1"/>
  <c r="H1481" i="1"/>
  <c r="H1483" i="1"/>
  <c r="H1487" i="1"/>
  <c r="H1489" i="1"/>
  <c r="H1491" i="1"/>
  <c r="H1493" i="1"/>
  <c r="H1495" i="1"/>
  <c r="H1497" i="1"/>
  <c r="H1499" i="1"/>
  <c r="H1501" i="1"/>
  <c r="H1505" i="1"/>
  <c r="H1507" i="1"/>
  <c r="H1509" i="1"/>
  <c r="H1511" i="1"/>
  <c r="H1513" i="1"/>
  <c r="H1515" i="1"/>
  <c r="H1517" i="1"/>
  <c r="H1519" i="1"/>
  <c r="H1521" i="1"/>
  <c r="H1523" i="1"/>
  <c r="H1527" i="1"/>
  <c r="H1529" i="1"/>
  <c r="H1531" i="1"/>
  <c r="H1533" i="1"/>
  <c r="H1535" i="1"/>
  <c r="F50" i="4"/>
  <c r="D49" i="4"/>
  <c r="F165" i="4"/>
  <c r="D164" i="4"/>
  <c r="F263" i="4"/>
  <c r="D262" i="4"/>
  <c r="F572" i="4"/>
  <c r="D571" i="4"/>
  <c r="E12" i="5"/>
  <c r="D1017" i="1" s="1"/>
  <c r="G336" i="9"/>
  <c r="E336" i="9" s="1"/>
  <c r="B336" i="9" s="1"/>
  <c r="D177" i="5"/>
  <c r="E5" i="6"/>
  <c r="E28" i="9"/>
  <c r="B28" i="9" s="1"/>
  <c r="E36" i="9"/>
  <c r="B36" i="9" s="1"/>
  <c r="E44" i="9"/>
  <c r="B44" i="9" s="1"/>
  <c r="E52" i="9"/>
  <c r="B52" i="9" s="1"/>
  <c r="E60" i="9"/>
  <c r="B60" i="9" s="1"/>
  <c r="E68" i="9"/>
  <c r="B68" i="9" s="1"/>
  <c r="E76" i="9"/>
  <c r="B76" i="9" s="1"/>
  <c r="E84" i="9"/>
  <c r="B84" i="9" s="1"/>
  <c r="E92" i="9"/>
  <c r="B92" i="9" s="1"/>
  <c r="E100" i="9"/>
  <c r="B100" i="9" s="1"/>
  <c r="B103" i="9"/>
  <c r="B107" i="9"/>
  <c r="B111" i="9"/>
  <c r="B115" i="9"/>
  <c r="B119" i="9"/>
  <c r="B123" i="9"/>
  <c r="B127" i="9"/>
  <c r="B131" i="9"/>
  <c r="B135" i="9"/>
  <c r="B139" i="9"/>
  <c r="B143" i="9"/>
  <c r="B147" i="9"/>
  <c r="B151" i="9"/>
  <c r="B155" i="9"/>
  <c r="B159" i="9"/>
  <c r="B163" i="9"/>
  <c r="B167" i="9"/>
  <c r="B171" i="9"/>
  <c r="F229" i="9"/>
  <c r="F237" i="9"/>
  <c r="B237" i="9" s="1"/>
  <c r="F245" i="9"/>
  <c r="B245" i="9" s="1"/>
  <c r="F253" i="9"/>
  <c r="F261" i="9"/>
  <c r="F269" i="9"/>
  <c r="B269" i="9" s="1"/>
  <c r="F277" i="9"/>
  <c r="B277" i="9" s="1"/>
  <c r="F285" i="9"/>
  <c r="F298" i="9"/>
  <c r="E312" i="9"/>
  <c r="B312" i="9" s="1"/>
  <c r="B321" i="9"/>
  <c r="G314" i="9"/>
  <c r="E314" i="9" s="1"/>
  <c r="B314" i="9" s="1"/>
  <c r="E337" i="9"/>
  <c r="B337" i="9" s="1"/>
  <c r="E105" i="9"/>
  <c r="B105" i="9" s="1"/>
  <c r="E109" i="9"/>
  <c r="B109" i="9" s="1"/>
  <c r="E113" i="9"/>
  <c r="B113" i="9" s="1"/>
  <c r="E117" i="9"/>
  <c r="B117" i="9" s="1"/>
  <c r="E121" i="9"/>
  <c r="B121" i="9" s="1"/>
  <c r="E125" i="9"/>
  <c r="B125" i="9" s="1"/>
  <c r="E129" i="9"/>
  <c r="B129" i="9" s="1"/>
  <c r="E133" i="9"/>
  <c r="B133" i="9" s="1"/>
  <c r="E137" i="9"/>
  <c r="B137" i="9" s="1"/>
  <c r="E141" i="9"/>
  <c r="B141" i="9" s="1"/>
  <c r="E145" i="9"/>
  <c r="B145" i="9" s="1"/>
  <c r="E149" i="9"/>
  <c r="B149" i="9" s="1"/>
  <c r="E153" i="9"/>
  <c r="B153" i="9" s="1"/>
  <c r="E157" i="9"/>
  <c r="B157" i="9" s="1"/>
  <c r="E161" i="9"/>
  <c r="B161" i="9" s="1"/>
  <c r="E165" i="9"/>
  <c r="B165" i="9" s="1"/>
  <c r="E169" i="9"/>
  <c r="B169" i="9" s="1"/>
  <c r="E173" i="9"/>
  <c r="B173" i="9" s="1"/>
  <c r="B232" i="9"/>
  <c r="B236" i="9"/>
  <c r="B239" i="9"/>
  <c r="B240" i="9"/>
  <c r="B243" i="9"/>
  <c r="B244" i="9"/>
  <c r="B248" i="9"/>
  <c r="B251" i="9"/>
  <c r="B252" i="9"/>
  <c r="B255" i="9"/>
  <c r="B256" i="9"/>
  <c r="B259" i="9"/>
  <c r="B260" i="9"/>
  <c r="B263" i="9"/>
  <c r="B264" i="9"/>
  <c r="B268" i="9"/>
  <c r="B272" i="9"/>
  <c r="B275" i="9"/>
  <c r="B276" i="9"/>
  <c r="B279" i="9"/>
  <c r="B280" i="9"/>
  <c r="B283" i="9"/>
  <c r="B284" i="9"/>
  <c r="B287" i="9"/>
  <c r="B288" i="9"/>
  <c r="B291" i="9"/>
  <c r="B292" i="9"/>
  <c r="E304" i="9"/>
  <c r="B304" i="9" s="1"/>
  <c r="B313" i="9"/>
  <c r="B318" i="9"/>
  <c r="B322" i="9"/>
  <c r="B326" i="9"/>
  <c r="D648" i="4"/>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1" i="1"/>
  <c r="G132" i="1"/>
  <c r="G133" i="1"/>
  <c r="G134" i="1"/>
  <c r="G135" i="1"/>
  <c r="G136"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5" i="1"/>
  <c r="G466" i="1"/>
  <c r="G467" i="1"/>
  <c r="G468" i="1"/>
  <c r="G469" i="1"/>
  <c r="G470" i="1"/>
  <c r="G471" i="1"/>
  <c r="G472" i="1"/>
  <c r="G473" i="1"/>
  <c r="G474" i="1"/>
  <c r="G475" i="1"/>
  <c r="G476" i="1"/>
  <c r="G477" i="1"/>
  <c r="G478" i="1"/>
  <c r="G479" i="1"/>
  <c r="G480" i="1"/>
  <c r="G481"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8" i="1"/>
  <c r="G519" i="1"/>
  <c r="G520" i="1"/>
  <c r="G521" i="1"/>
  <c r="G522" i="1"/>
  <c r="G523" i="1"/>
  <c r="G524" i="1"/>
  <c r="G525"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9" i="1"/>
  <c r="G1070" i="1"/>
  <c r="G1071" i="1"/>
  <c r="G1072" i="1"/>
  <c r="G1073" i="1"/>
  <c r="G1076" i="1"/>
  <c r="G1077" i="1"/>
  <c r="G1078" i="1"/>
  <c r="G1079" i="1"/>
  <c r="G1080" i="1"/>
  <c r="G1081" i="1"/>
  <c r="G1082" i="1"/>
  <c r="G1083" i="1"/>
  <c r="G1084" i="1"/>
  <c r="G1085" i="1"/>
  <c r="G1086" i="1"/>
  <c r="G1087" i="1"/>
  <c r="G1088" i="1"/>
  <c r="G1089" i="1"/>
  <c r="G1090" i="1"/>
  <c r="G1091" i="1"/>
  <c r="G1092"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5" i="1"/>
  <c r="G1426" i="1"/>
  <c r="G1427" i="1"/>
  <c r="H1428" i="1"/>
  <c r="G1428" i="1"/>
  <c r="G1429" i="1"/>
  <c r="G1430" i="1"/>
  <c r="G1431" i="1"/>
  <c r="G1432" i="1"/>
  <c r="G1433" i="1"/>
  <c r="G1434"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3" i="1"/>
  <c r="G1464" i="1"/>
  <c r="G1465" i="1"/>
  <c r="G1466" i="1"/>
  <c r="G1467" i="1"/>
  <c r="G1468" i="1"/>
  <c r="G1469" i="1"/>
  <c r="G1470" i="1"/>
  <c r="G1471" i="1"/>
  <c r="G1472" i="1"/>
  <c r="G1473" i="1"/>
  <c r="G1474" i="1"/>
  <c r="G1475" i="1"/>
  <c r="G1476" i="1"/>
  <c r="G1477" i="1"/>
  <c r="G1478" i="1"/>
  <c r="G1479" i="1"/>
  <c r="G1480" i="1"/>
  <c r="G1481" i="1"/>
  <c r="G1482" i="1"/>
  <c r="G1483" i="1"/>
  <c r="G1484"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7" i="1"/>
  <c r="G1528" i="1"/>
  <c r="G1529" i="1"/>
  <c r="G1530" i="1"/>
  <c r="G1531" i="1"/>
  <c r="G1532" i="1"/>
  <c r="G1533" i="1"/>
  <c r="G1534" i="1"/>
  <c r="G1535" i="1"/>
  <c r="G1536"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2" i="1"/>
  <c r="G1683" i="1"/>
  <c r="G1684" i="1"/>
  <c r="G1685" i="1"/>
  <c r="G1686" i="1"/>
  <c r="H24" i="9"/>
  <c r="F426" i="4"/>
  <c r="F427" i="4"/>
  <c r="F607" i="4"/>
  <c r="F89" i="5"/>
  <c r="G316" i="9"/>
  <c r="G315" i="9"/>
  <c r="H316" i="9"/>
  <c r="H315" i="9"/>
  <c r="F150" i="5"/>
  <c r="F178" i="5"/>
  <c r="F197" i="5"/>
  <c r="F203" i="5"/>
  <c r="F219" i="5"/>
  <c r="F5" i="6"/>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G174" i="9"/>
  <c r="E174" i="9" s="1"/>
  <c r="B174" i="9" s="1"/>
  <c r="G1585" i="1" l="1"/>
  <c r="B207" i="9"/>
  <c r="G190" i="1"/>
  <c r="F153" i="4"/>
  <c r="G24" i="9"/>
  <c r="E24" i="9" s="1"/>
  <c r="B24" i="9" s="1"/>
  <c r="F125" i="4"/>
  <c r="C121" i="1"/>
  <c r="D6" i="4"/>
  <c r="F6" i="4" s="1"/>
  <c r="E344" i="9"/>
  <c r="I10" i="3" s="1"/>
  <c r="B345" i="9"/>
  <c r="F7" i="5"/>
  <c r="H21" i="3"/>
  <c r="C1012" i="1"/>
  <c r="D639" i="4"/>
  <c r="C424" i="1"/>
  <c r="F430" i="4"/>
  <c r="F262" i="4"/>
  <c r="C258" i="1"/>
  <c r="F70" i="5"/>
  <c r="D69" i="5"/>
  <c r="C1075" i="1"/>
  <c r="I39" i="3"/>
  <c r="C1622" i="1"/>
  <c r="F361" i="4"/>
  <c r="D360" i="4"/>
  <c r="C356" i="1"/>
  <c r="G1435" i="1"/>
  <c r="G482" i="1"/>
  <c r="F202" i="4"/>
  <c r="C198" i="1"/>
  <c r="D152" i="4"/>
  <c r="D1012" i="1"/>
  <c r="I21" i="3"/>
  <c r="F296" i="5"/>
  <c r="C1300" i="1"/>
  <c r="H1094" i="1"/>
  <c r="F221" i="4"/>
  <c r="C217" i="1"/>
  <c r="G1526" i="1"/>
  <c r="G1510" i="1"/>
  <c r="G1486" i="1"/>
  <c r="G1462" i="1"/>
  <c r="G1424" i="1"/>
  <c r="G1093" i="1"/>
  <c r="G1013" i="1"/>
  <c r="E141" i="6"/>
  <c r="I26" i="3"/>
  <c r="D1401" i="1"/>
  <c r="F571" i="4"/>
  <c r="C565" i="1"/>
  <c r="F164" i="4"/>
  <c r="C160" i="1"/>
  <c r="F597" i="4"/>
  <c r="C591" i="1"/>
  <c r="F373" i="4"/>
  <c r="C368" i="1"/>
  <c r="F119" i="5"/>
  <c r="C1124" i="1"/>
  <c r="H78" i="1"/>
  <c r="I24" i="3"/>
  <c r="D1255" i="1"/>
  <c r="H1256" i="1"/>
  <c r="E69" i="5"/>
  <c r="D535" i="4"/>
  <c r="F49" i="4"/>
  <c r="C45" i="1"/>
  <c r="E639" i="4"/>
  <c r="D633" i="1" s="1"/>
  <c r="D424" i="1"/>
  <c r="F89" i="6"/>
  <c r="C1485" i="1"/>
  <c r="G1681" i="1"/>
  <c r="G434" i="1"/>
  <c r="F647" i="4"/>
  <c r="C641" i="1"/>
  <c r="F466" i="4"/>
  <c r="C460" i="1"/>
  <c r="F106" i="4"/>
  <c r="C102" i="1"/>
  <c r="E6" i="4"/>
  <c r="D3" i="1"/>
  <c r="F273" i="4"/>
  <c r="C269" i="1"/>
  <c r="F12" i="5"/>
  <c r="C1017" i="1"/>
  <c r="G1068" i="1"/>
  <c r="G624" i="1"/>
  <c r="G556" i="1"/>
  <c r="G464" i="1"/>
  <c r="G130" i="1"/>
  <c r="F177" i="5"/>
  <c r="C1181" i="1"/>
  <c r="H23" i="3"/>
  <c r="F135" i="5"/>
  <c r="C1140" i="1"/>
  <c r="F230" i="4"/>
  <c r="C226" i="1"/>
  <c r="I32" i="3"/>
  <c r="D1538" i="1"/>
  <c r="F309" i="4"/>
  <c r="D308" i="4"/>
  <c r="C304" i="1"/>
  <c r="F43" i="4"/>
  <c r="C39" i="1"/>
  <c r="F129" i="6"/>
  <c r="C1525" i="1"/>
  <c r="F255" i="5"/>
  <c r="C1259" i="1"/>
  <c r="D251" i="5"/>
  <c r="F629" i="4"/>
  <c r="C623" i="1"/>
  <c r="E299" i="4"/>
  <c r="I17" i="3"/>
  <c r="D148" i="1"/>
  <c r="I33" i="3"/>
  <c r="D1555" i="1"/>
  <c r="E640" i="4"/>
  <c r="D634" i="1" s="1"/>
  <c r="D529" i="1"/>
  <c r="H1301" i="1"/>
  <c r="H339" i="9"/>
  <c r="E339" i="9" s="1"/>
  <c r="B339" i="9" s="1"/>
  <c r="D1223" i="1"/>
  <c r="E177" i="5"/>
  <c r="F648" i="4"/>
  <c r="C642" i="1"/>
  <c r="G642" i="1" s="1"/>
  <c r="K1480" i="9"/>
  <c r="G343" i="9"/>
  <c r="E343" i="9" s="1"/>
  <c r="B343" i="9" s="1"/>
  <c r="I38" i="3"/>
  <c r="C1621" i="1"/>
  <c r="G342" i="9"/>
  <c r="E342" i="9" s="1"/>
  <c r="F141" i="6"/>
  <c r="H30" i="3"/>
  <c r="C1537" i="1"/>
  <c r="G347" i="9"/>
  <c r="E347" i="9" s="1"/>
  <c r="E315" i="9"/>
  <c r="B315" i="9" s="1"/>
  <c r="E316" i="9"/>
  <c r="B316" i="9" s="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H121" i="1" l="1"/>
  <c r="G121" i="1"/>
  <c r="C2" i="1"/>
  <c r="H16" i="3"/>
  <c r="F251" i="5"/>
  <c r="H24" i="3"/>
  <c r="C1255" i="1"/>
  <c r="D417" i="4"/>
  <c r="C303" i="1"/>
  <c r="F308" i="4"/>
  <c r="H226" i="1"/>
  <c r="G226" i="1"/>
  <c r="H198" i="1"/>
  <c r="G198" i="1"/>
  <c r="H356" i="1"/>
  <c r="G356" i="1"/>
  <c r="H258" i="1"/>
  <c r="G258" i="1"/>
  <c r="F639" i="4"/>
  <c r="C633" i="1"/>
  <c r="G1555" i="1"/>
  <c r="H1555" i="1"/>
  <c r="D295" i="1"/>
  <c r="E423" i="4"/>
  <c r="E301" i="4"/>
  <c r="D297" i="1" s="1"/>
  <c r="H1259" i="1"/>
  <c r="G1259" i="1"/>
  <c r="H39" i="1"/>
  <c r="G39" i="1"/>
  <c r="H1017" i="1"/>
  <c r="G1017" i="1"/>
  <c r="H3" i="1"/>
  <c r="G3" i="1"/>
  <c r="H460" i="1"/>
  <c r="G460" i="1"/>
  <c r="D640" i="4"/>
  <c r="C529" i="1"/>
  <c r="F535" i="4"/>
  <c r="H368" i="1"/>
  <c r="G368" i="1"/>
  <c r="H160" i="1"/>
  <c r="G160" i="1"/>
  <c r="H1401" i="1"/>
  <c r="G1401" i="1"/>
  <c r="D418" i="4"/>
  <c r="C355" i="1"/>
  <c r="F360" i="4"/>
  <c r="H1075" i="1"/>
  <c r="G1075" i="1"/>
  <c r="H1012" i="1"/>
  <c r="G1012" i="1"/>
  <c r="D176" i="5"/>
  <c r="H623" i="1"/>
  <c r="G623" i="1"/>
  <c r="G1538" i="1"/>
  <c r="H1538" i="1"/>
  <c r="H1140" i="1"/>
  <c r="G1140" i="1"/>
  <c r="D2" i="1"/>
  <c r="H2" i="1" s="1"/>
  <c r="I16" i="3"/>
  <c r="E300" i="4"/>
  <c r="D296" i="1" s="1"/>
  <c r="E422" i="4"/>
  <c r="D1074" i="1"/>
  <c r="I22" i="3"/>
  <c r="H1300" i="1"/>
  <c r="G1300" i="1"/>
  <c r="E6" i="5"/>
  <c r="F69" i="5"/>
  <c r="H22" i="3"/>
  <c r="C1074" i="1"/>
  <c r="G1223" i="1"/>
  <c r="H1223" i="1"/>
  <c r="I23" i="3"/>
  <c r="E176" i="5"/>
  <c r="D1180" i="1" s="1"/>
  <c r="D1181" i="1"/>
  <c r="H1181" i="1" s="1"/>
  <c r="H19" i="9"/>
  <c r="E19" i="9" s="1"/>
  <c r="B19" i="9" s="1"/>
  <c r="H1525" i="1"/>
  <c r="G1525" i="1"/>
  <c r="H304" i="1"/>
  <c r="G304" i="1"/>
  <c r="H269" i="1"/>
  <c r="G269" i="1"/>
  <c r="H102" i="1"/>
  <c r="G102" i="1"/>
  <c r="H641" i="1"/>
  <c r="G641" i="1"/>
  <c r="H1485" i="1"/>
  <c r="G1485" i="1"/>
  <c r="H45" i="1"/>
  <c r="G45" i="1"/>
  <c r="H1124" i="1"/>
  <c r="G1124" i="1"/>
  <c r="H591" i="1"/>
  <c r="G591" i="1"/>
  <c r="H565" i="1"/>
  <c r="G565" i="1"/>
  <c r="I30" i="3"/>
  <c r="D1537" i="1"/>
  <c r="H217" i="1"/>
  <c r="G217" i="1"/>
  <c r="D299" i="4"/>
  <c r="H17" i="3"/>
  <c r="C148" i="1"/>
  <c r="F152" i="4"/>
  <c r="H1622" i="1"/>
  <c r="G1622" i="1"/>
  <c r="H424" i="1"/>
  <c r="G424" i="1"/>
  <c r="D6" i="5"/>
  <c r="D422" i="4"/>
  <c r="H642" i="1"/>
  <c r="B347" i="9"/>
  <c r="E346" i="9"/>
  <c r="H1537" i="1"/>
  <c r="G1537" i="1"/>
  <c r="H9" i="3"/>
  <c r="B342" i="9"/>
  <c r="E341" i="9"/>
  <c r="H1621" i="1"/>
  <c r="G1621" i="1"/>
  <c r="H11" i="3"/>
  <c r="H355" i="1" l="1"/>
  <c r="G355" i="1"/>
  <c r="H633" i="1"/>
  <c r="G633" i="1"/>
  <c r="F417" i="4"/>
  <c r="C412" i="1"/>
  <c r="H148" i="1"/>
  <c r="G148" i="1"/>
  <c r="H299" i="9"/>
  <c r="D1011" i="1"/>
  <c r="F418" i="4"/>
  <c r="C413" i="1"/>
  <c r="H529" i="1"/>
  <c r="G529" i="1"/>
  <c r="H1255" i="1"/>
  <c r="G1255" i="1"/>
  <c r="F422" i="4"/>
  <c r="C417" i="1"/>
  <c r="D643" i="4"/>
  <c r="H1074" i="1"/>
  <c r="G1074" i="1"/>
  <c r="E424" i="4"/>
  <c r="D419" i="1" s="1"/>
  <c r="E643" i="4"/>
  <c r="D417" i="1"/>
  <c r="G1181" i="1"/>
  <c r="F176" i="5"/>
  <c r="C1180" i="1"/>
  <c r="F640" i="4"/>
  <c r="C634" i="1"/>
  <c r="H20" i="9"/>
  <c r="E644" i="4"/>
  <c r="E425" i="4"/>
  <c r="D420" i="1" s="1"/>
  <c r="D418" i="1"/>
  <c r="G2" i="1"/>
  <c r="C1011" i="1"/>
  <c r="G306" i="9"/>
  <c r="E306" i="9" s="1"/>
  <c r="B306" i="9" s="1"/>
  <c r="F6" i="5"/>
  <c r="G299" i="9"/>
  <c r="E299" i="9" s="1"/>
  <c r="C295" i="1"/>
  <c r="D301" i="4"/>
  <c r="F299" i="4"/>
  <c r="D423" i="4"/>
  <c r="D424" i="4" s="1"/>
  <c r="D300" i="4"/>
  <c r="H303" i="1"/>
  <c r="G303" i="1"/>
  <c r="N3" i="9"/>
  <c r="I11" i="3"/>
  <c r="K3" i="9"/>
  <c r="I9" i="3"/>
  <c r="H295" i="1" l="1"/>
  <c r="G295" i="1"/>
  <c r="E646" i="4"/>
  <c r="D638" i="1"/>
  <c r="E645" i="4"/>
  <c r="D637" i="1"/>
  <c r="F424" i="4"/>
  <c r="C419" i="1"/>
  <c r="G20" i="9"/>
  <c r="E20" i="9" s="1"/>
  <c r="B20" i="9" s="1"/>
  <c r="C418" i="1"/>
  <c r="D644" i="4"/>
  <c r="D645" i="4" s="1"/>
  <c r="D425" i="4"/>
  <c r="F423" i="4"/>
  <c r="B299" i="9"/>
  <c r="C637" i="1"/>
  <c r="F643" i="4"/>
  <c r="C297" i="1"/>
  <c r="F301" i="4"/>
  <c r="F300" i="4"/>
  <c r="C296" i="1"/>
  <c r="H8" i="3"/>
  <c r="M3" i="9" s="1"/>
  <c r="G1011" i="1"/>
  <c r="H1011" i="1"/>
  <c r="H1180" i="1"/>
  <c r="G1180" i="1"/>
  <c r="H413" i="1"/>
  <c r="G413" i="1"/>
  <c r="H634" i="1"/>
  <c r="G634" i="1"/>
  <c r="G417" i="1"/>
  <c r="H417" i="1"/>
  <c r="H412" i="1"/>
  <c r="G412" i="1"/>
  <c r="H334" i="9" l="1"/>
  <c r="G334" i="9"/>
  <c r="H297" i="1"/>
  <c r="G297" i="1"/>
  <c r="F644" i="4"/>
  <c r="C638" i="1"/>
  <c r="D646" i="4"/>
  <c r="D649" i="4" s="1"/>
  <c r="E650" i="4"/>
  <c r="D640" i="1"/>
  <c r="G296" i="1"/>
  <c r="H296" i="1"/>
  <c r="G418" i="1"/>
  <c r="H418" i="1"/>
  <c r="G637" i="1"/>
  <c r="H637" i="1"/>
  <c r="F425" i="4"/>
  <c r="C420" i="1"/>
  <c r="H419" i="1"/>
  <c r="G419" i="1"/>
  <c r="F645" i="4"/>
  <c r="C639" i="1"/>
  <c r="E649" i="4"/>
  <c r="D639" i="1"/>
  <c r="I19" i="3" l="1"/>
  <c r="D644" i="1"/>
  <c r="I18" i="3"/>
  <c r="D643" i="1"/>
  <c r="C640" i="1"/>
  <c r="D650" i="4"/>
  <c r="G297" i="9" s="1"/>
  <c r="E297" i="9" s="1"/>
  <c r="B297" i="9" s="1"/>
  <c r="F646" i="4"/>
  <c r="H420" i="1"/>
  <c r="G420" i="1"/>
  <c r="H18" i="3"/>
  <c r="C643" i="1"/>
  <c r="F649" i="4"/>
  <c r="G639" i="1"/>
  <c r="H639" i="1"/>
  <c r="H638" i="1"/>
  <c r="G638" i="1"/>
  <c r="E334" i="9"/>
  <c r="G643" i="1" l="1"/>
  <c r="H643" i="1"/>
  <c r="B334" i="9"/>
  <c r="E298" i="9"/>
  <c r="I8" i="3" s="1"/>
  <c r="C644" i="1"/>
  <c r="H7" i="3" s="1"/>
  <c r="J3" i="9" s="1"/>
  <c r="L293" i="9" s="1"/>
  <c r="F293" i="9" s="1"/>
  <c r="F650" i="4"/>
  <c r="H19" i="3"/>
  <c r="G640" i="1"/>
  <c r="H640" i="1"/>
  <c r="H21" i="9" l="1"/>
  <c r="H16" i="9"/>
  <c r="I13" i="9"/>
  <c r="J7" i="9"/>
  <c r="G21" i="9"/>
  <c r="G17" i="9"/>
  <c r="G16" i="9"/>
  <c r="G15" i="9"/>
  <c r="K12" i="9"/>
  <c r="J11" i="9"/>
  <c r="K9" i="9"/>
  <c r="J8" i="9"/>
  <c r="I7" i="9"/>
  <c r="K5" i="9"/>
  <c r="G18" i="9"/>
  <c r="H295" i="9"/>
  <c r="H17" i="9"/>
  <c r="H15" i="9"/>
  <c r="K11" i="9"/>
  <c r="J10" i="9"/>
  <c r="K8" i="9"/>
  <c r="I6" i="9"/>
  <c r="H22" i="9"/>
  <c r="G295" i="9"/>
  <c r="J17" i="9"/>
  <c r="M16" i="9"/>
  <c r="M15" i="9"/>
  <c r="K13" i="9"/>
  <c r="J12" i="9"/>
  <c r="I11" i="9"/>
  <c r="J9" i="9"/>
  <c r="I8" i="9"/>
  <c r="K6" i="9"/>
  <c r="J5" i="9"/>
  <c r="H18" i="9"/>
  <c r="G22" i="9"/>
  <c r="I17" i="9"/>
  <c r="L16" i="9"/>
  <c r="L15" i="9"/>
  <c r="J13" i="9"/>
  <c r="I12" i="9"/>
  <c r="K10" i="9"/>
  <c r="I9" i="9"/>
  <c r="K7" i="9"/>
  <c r="J6" i="9"/>
  <c r="I5" i="9"/>
  <c r="H644" i="1"/>
  <c r="G644" i="1"/>
  <c r="E21" i="9"/>
  <c r="B21" i="9" s="1"/>
  <c r="F16" i="9"/>
  <c r="F15" i="9"/>
  <c r="B293" i="9"/>
  <c r="F23" i="9"/>
  <c r="E9" i="9" l="1"/>
  <c r="B9" i="9" s="1"/>
  <c r="E5" i="9"/>
  <c r="B5" i="9" s="1"/>
  <c r="E295" i="9"/>
  <c r="B295" i="9" s="1"/>
  <c r="E12" i="9"/>
  <c r="B12" i="9" s="1"/>
  <c r="E13" i="9"/>
  <c r="B13" i="9" s="1"/>
  <c r="E22" i="9"/>
  <c r="B22" i="9" s="1"/>
  <c r="E11" i="9"/>
  <c r="B11" i="9" s="1"/>
  <c r="E16" i="9"/>
  <c r="B16" i="9" s="1"/>
  <c r="E8" i="9"/>
  <c r="B8" i="9" s="1"/>
  <c r="E6" i="9"/>
  <c r="B6" i="9" s="1"/>
  <c r="E17" i="9"/>
  <c r="B17" i="9" s="1"/>
  <c r="E10" i="9"/>
  <c r="B10" i="9" s="1"/>
  <c r="E15" i="9"/>
  <c r="B15" i="9" s="1"/>
  <c r="E7" i="9"/>
  <c r="B7" i="9" s="1"/>
  <c r="E23" i="9"/>
  <c r="I7" i="3" s="1"/>
  <c r="E18" i="9"/>
  <c r="B18" i="9" s="1"/>
  <c r="F14" i="9"/>
  <c r="F3" i="9" s="1"/>
  <c r="E4" i="9" l="1"/>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<sst xmlns="http://schemas.openxmlformats.org/spreadsheetml/2006/main" count="4719" uniqueCount="3650">
  <si>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</si>
  <si>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</si>
  <si>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</si>
  <si>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</si>
  <si>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</si>
  <si>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</si>
  <si>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</si>
  <si>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</si>
  <si>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</si>
  <si>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</si>
  <si>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</si>
  <si>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</si>
  <si>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</si>
  <si>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</si>
  <si>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</si>
  <si>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</si>
  <si>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</si>
  <si>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</si>
  <si>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</si>
  <si>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</si>
  <si>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</si>
  <si>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</si>
  <si>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</si>
  <si>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</si>
  <si>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</si>
  <si>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</si>
  <si>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</si>
  <si>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</si>
  <si>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</si>
  <si>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</si>
  <si>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</si>
  <si>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</si>
  <si>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</si>
  <si>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</si>
  <si>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</si>
  <si>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</si>
  <si>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</si>
  <si>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</si>
  <si>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</si>
  <si>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</si>
  <si>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</si>
  <si>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</si>
  <si>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</si>
  <si>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</si>
  <si>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</si>
  <si>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</si>
  <si>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</si>
  <si>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</si>
  <si>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</si>
  <si>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</si>
  <si>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</si>
  <si>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</si>
  <si>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</si>
  <si>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</si>
  <si>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</si>
  <si>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23198 - O.Š. KURŠANEC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</si>
  <si>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</si>
  <si>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</si>
  <si>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</si>
  <si>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</si>
  <si>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</si>
  <si>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</si>
  <si>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</si>
  <si>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</si>
  <si>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</si>
  <si>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</si>
  <si>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</si>
  <si>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</si>
  <si>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</si>
  <si>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</si>
  <si>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</si>
  <si>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</si>
  <si>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</si>
  <si>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</si>
  <si>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</si>
  <si>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</si>
  <si>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</si>
  <si>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</si>
  <si>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</si>
  <si>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</si>
  <si>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</si>
  <si>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</si>
  <si>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</si>
  <si>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</si>
  <si>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</si>
  <si>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</si>
  <si>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</si>
  <si>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</si>
  <si>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</si>
  <si>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</si>
  <si>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</si>
  <si>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</si>
  <si>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</si>
  <si>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</si>
  <si>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</si>
  <si>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</si>
  <si>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</si>
  <si>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</si>
  <si>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</si>
  <si>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</si>
  <si>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</si>
  <si>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</si>
  <si>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</si>
  <si>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</si>
  <si>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</si>
  <si>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</si>
  <si>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</si>
  <si>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</si>
  <si>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</si>
  <si>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</si>
  <si>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</si>
  <si>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</si>
  <si>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</si>
  <si>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</si>
  <si>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</si>
  <si>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</si>
  <si>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</si>
  <si>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</si>
  <si>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</si>
  <si>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</si>
  <si>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</si>
  <si>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</si>
  <si>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</si>
  <si>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</si>
  <si>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</si>
  <si>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</si>
  <si>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</si>
  <si>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</si>
  <si>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</si>
  <si>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</si>
  <si>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</si>
  <si>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</si>
  <si>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</si>
  <si>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</si>
  <si>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</si>
  <si>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</si>
  <si>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</si>
  <si>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</si>
  <si>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</si>
  <si>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</si>
  <si>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</si>
  <si>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</si>
  <si>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</si>
  <si>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</si>
  <si>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</si>
  <si>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</si>
  <si>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</si>
  <si>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</si>
  <si>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</si>
  <si>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</si>
  <si>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</si>
  <si>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</si>
  <si>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</si>
  <si>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</si>
  <si>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</si>
  <si>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</si>
  <si>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</si>
  <si>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</si>
  <si>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</si>
  <si>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</si>
  <si>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</si>
  <si>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</si>
  <si>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</si>
  <si>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</si>
  <si>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</si>
  <si>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</si>
  <si>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</si>
  <si>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</si>
  <si>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</si>
  <si>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</si>
  <si>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</si>
  <si>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</si>
  <si>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</si>
  <si>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</si>
  <si>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</si>
  <si>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</si>
  <si>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</si>
  <si>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</si>
  <si>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</si>
  <si>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</si>
  <si>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</si>
  <si>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</si>
  <si>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</si>
  <si>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</si>
  <si>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</si>
  <si>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</si>
  <si>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</si>
  <si>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</si>
  <si>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</si>
  <si>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</si>
  <si>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</si>
  <si>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</si>
  <si>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</si>
  <si>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</si>
  <si>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</si>
  <si>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</si>
  <si>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</si>
  <si>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</si>
  <si>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</si>
  <si>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</si>
  <si>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</si>
  <si>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</si>
  <si>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</si>
  <si>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</si>
  <si>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</si>
  <si>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</si>
  <si>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</si>
  <si>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</si>
  <si>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</si>
  <si>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</si>
  <si>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</si>
  <si>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</si>
  <si>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</si>
  <si>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</si>
  <si>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</si>
  <si>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</si>
  <si>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</si>
  <si>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</si>
  <si>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</si>
  <si>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</si>
  <si>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</si>
  <si>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</si>
  <si>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</si>
  <si>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</si>
  <si>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</si>
  <si>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</si>
  <si>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</si>
  <si>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</si>
  <si>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</si>
  <si>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</si>
  <si>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</si>
  <si>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</si>
  <si>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</si>
  <si>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</si>
  <si>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</si>
  <si>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</si>
  <si>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</si>
  <si>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</si>
  <si>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</si>
  <si>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</si>
  <si>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</si>
  <si>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</si>
  <si>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</si>
  <si>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</si>
  <si>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</si>
  <si>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</si>
  <si>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</si>
  <si>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</si>
  <si>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</si>
  <si>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</si>
  <si>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</si>
  <si>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</si>
  <si>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</si>
  <si>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</si>
  <si>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</si>
  <si>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</si>
  <si>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</si>
  <si>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</si>
  <si>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</si>
  <si>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</si>
  <si>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</si>
  <si>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</si>
  <si>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</si>
  <si>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</si>
  <si>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</si>
  <si>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</si>
  <si>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</si>
  <si>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</si>
  <si>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</si>
  <si>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</si>
  <si>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</si>
  <si>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</si>
  <si>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</si>
  <si>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</si>
  <si>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</si>
  <si>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</si>
  <si>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</si>
  <si>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</si>
  <si>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</si>
  <si>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</si>
  <si>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</si>
  <si>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</si>
  <si>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</si>
  <si>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</si>
  <si>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</si>
  <si>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</si>
  <si>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</si>
  <si>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</si>
  <si>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</si>
  <si>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</si>
  <si>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</si>
  <si>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</si>
  <si>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</si>
  <si>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</si>
  <si>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</si>
  <si>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</si>
  <si>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</si>
  <si>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</si>
  <si>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</si>
  <si>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</si>
  <si>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</si>
  <si>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</si>
  <si>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</si>
  <si>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</si>
  <si>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</si>
  <si>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</si>
  <si>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</si>
  <si>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</si>
  <si>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</si>
  <si>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</si>
  <si>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</si>
  <si>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</si>
  <si>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</si>
  <si>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</si>
  <si>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</si>
  <si>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</si>
  <si>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</si>
  <si>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</si>
  <si>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</si>
  <si>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</si>
  <si>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</si>
  <si>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</si>
  <si>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</si>
  <si>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</si>
  <si>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</si>
  <si>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</si>
  <si>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</si>
  <si>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</si>
  <si>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</si>
  <si>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</si>
  <si>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</si>
  <si>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</si>
  <si>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</si>
  <si>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</si>
  <si>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</si>
  <si>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</si>
  <si>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</si>
  <si>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</si>
  <si>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</si>
  <si>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</si>
  <si>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</si>
  <si>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</si>
  <si>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</si>
  <si>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</si>
  <si>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</si>
  <si>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</si>
  <si>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</si>
  <si>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</si>
  <si>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</si>
  <si>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</si>
  <si>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</si>
  <si>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</si>
  <si>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</si>
  <si>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</si>
  <si>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</si>
  <si>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</si>
  <si>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</si>
  <si>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</si>
  <si>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</si>
  <si>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</si>
  <si>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</si>
  <si>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</si>
  <si>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</si>
  <si>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</si>
  <si>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</si>
  <si>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</si>
  <si>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</si>
  <si>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</si>
  <si>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</si>
  <si>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</si>
  <si>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</si>
  <si>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</si>
  <si>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</si>
  <si>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</si>
  <si>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</si>
  <si>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</si>
  <si>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</si>
  <si>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</si>
  <si>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</si>
  <si>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</si>
  <si>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</si>
  <si>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</si>
  <si>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</si>
  <si>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</si>
  <si>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</si>
  <si>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</si>
  <si>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</si>
  <si>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</si>
  <si>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</si>
  <si>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</si>
  <si>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</si>
  <si>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</si>
  <si>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</si>
  <si>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</si>
  <si>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</si>
  <si>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</si>
  <si>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</si>
  <si>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</si>
  <si>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</si>
  <si>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</si>
  <si>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</si>
  <si>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</si>
  <si>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</si>
  <si>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</si>
  <si>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</si>
  <si>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</si>
  <si>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</si>
  <si>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</si>
  <si>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</si>
  <si>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</si>
  <si>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</si>
  <si>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</si>
  <si>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</si>
  <si>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</si>
  <si>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</si>
  <si>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</si>
  <si>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</si>
  <si>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</si>
  <si>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</si>
  <si>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</si>
  <si>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</si>
  <si>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</si>
  <si>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</si>
  <si>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</si>
  <si>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</si>
  <si>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</si>
  <si>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</si>
  <si>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</si>
  <si>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</si>
  <si>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</si>
  <si>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</si>
  <si>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</si>
  <si>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</si>
  <si>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</si>
  <si>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</si>
  <si>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</si>
  <si>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</si>
  <si>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</si>
  <si>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</si>
  <si>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</si>
  <si>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</si>
  <si>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</si>
  <si>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</si>
  <si>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</si>
  <si>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</si>
  <si>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</si>
  <si>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</si>
  <si>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</si>
  <si>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</si>
  <si>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</si>
  <si>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</si>
  <si>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</si>
  <si>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</si>
  <si>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</si>
  <si>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</si>
  <si>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</si>
  <si>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</si>
  <si>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</si>
  <si>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</si>
  <si>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</si>
  <si>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</si>
  <si>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</si>
  <si>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</si>
  <si>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</si>
  <si>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</si>
  <si>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</si>
  <si>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</si>
  <si>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</si>
  <si>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</si>
  <si>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</si>
  <si>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</si>
  <si>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</si>
  <si>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</si>
  <si>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</si>
  <si>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</si>
  <si>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</si>
  <si>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</si>
  <si>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</si>
  <si>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</si>
  <si>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</si>
  <si>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</si>
  <si>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</si>
  <si>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</si>
  <si>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</si>
  <si>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</si>
  <si>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</si>
  <si>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</si>
  <si>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</si>
  <si>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</si>
  <si>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</si>
  <si>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</si>
  <si>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</si>
  <si>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</si>
  <si>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</si>
  <si>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</si>
  <si>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</si>
  <si>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</si>
  <si>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</si>
  <si>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</si>
  <si>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</si>
  <si>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</si>
  <si>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</si>
  <si>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</si>
  <si>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</si>
  <si>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</si>
  <si>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</si>
  <si>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</si>
  <si>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</si>
  <si>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</si>
  <si>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</si>
  <si>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</si>
  <si>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</si>
  <si>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</si>
  <si>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</si>
  <si>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</si>
  <si>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</si>
  <si>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</si>
  <si>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</si>
  <si>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</si>
  <si>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</si>
  <si>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</si>
  <si>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</si>
  <si>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</si>
  <si>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</si>
  <si>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</si>
  <si>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</si>
  <si>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</si>
  <si>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</si>
  <si>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</si>
  <si>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</si>
  <si>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</si>
  <si>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</si>
  <si>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</si>
  <si>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</si>
  <si>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</si>
  <si>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</si>
  <si>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</si>
  <si>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</si>
  <si>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</si>
  <si>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</si>
  <si>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</si>
  <si>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</si>
  <si>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</si>
  <si>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</si>
  <si>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</si>
  <si>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</si>
  <si>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</si>
  <si>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</si>
  <si>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</si>
  <si>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</si>
  <si>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</si>
  <si>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</si>
  <si>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</si>
  <si>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</si>
  <si>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</si>
  <si>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</si>
  <si>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</si>
  <si>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</si>
  <si>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</si>
  <si>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</si>
  <si>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</si>
  <si>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</si>
  <si>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</si>
  <si>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</si>
  <si>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</si>
  <si>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</si>
  <si>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</si>
  <si>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</si>
  <si>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</si>
  <si>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</si>
  <si>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</si>
  <si>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</si>
  <si>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</si>
  <si>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</si>
  <si>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</si>
  <si>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</si>
  <si>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</si>
  <si>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</si>
  <si>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</si>
  <si>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</si>
  <si>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</si>
  <si>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</si>
  <si>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</si>
  <si>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</si>
  <si>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</si>
  <si>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</si>
  <si>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</si>
  <si>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</si>
  <si>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</si>
  <si>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</si>
  <si>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</si>
  <si>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</si>
  <si>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</si>
  <si>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</si>
  <si>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</si>
  <si>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</si>
  <si>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</si>
  <si>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</si>
  <si>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</si>
  <si>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</si>
  <si>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</si>
  <si>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</si>
  <si>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</si>
  <si>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</si>
  <si>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</si>
  <si>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</si>
  <si>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</si>
  <si>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</si>
  <si>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</si>
  <si>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</si>
  <si>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</si>
  <si>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</si>
  <si>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</si>
  <si>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</si>
  <si>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</si>
  <si>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</si>
  <si>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</si>
  <si>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</si>
  <si>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</si>
  <si>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</si>
  <si>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</si>
  <si>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</si>
  <si>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</si>
  <si>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</si>
  <si>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</si>
  <si>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</si>
  <si>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</si>
  <si>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</si>
  <si>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</si>
  <si>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</si>
  <si>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</si>
  <si>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</si>
  <si>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</si>
  <si>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</si>
  <si>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</si>
  <si>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</si>
  <si>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</si>
  <si>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</si>
  <si>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</si>
  <si>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</si>
  <si>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</si>
  <si>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</si>
  <si>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</si>
  <si>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</si>
  <si>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</si>
  <si>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</si>
  <si>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</si>
  <si>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</si>
  <si>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</si>
  <si>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</si>
  <si>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</si>
  <si>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</si>
  <si>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</si>
  <si>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</si>
  <si>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</si>
  <si>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</si>
  <si>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</si>
  <si>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</si>
  <si>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</si>
  <si>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</si>
  <si>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</si>
  <si>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</si>
  <si>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</si>
  <si>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</si>
  <si>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</si>
  <si>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</si>
  <si>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</si>
  <si>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</si>
  <si>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</si>
  <si>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</si>
  <si>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</si>
  <si>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</si>
  <si>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</si>
  <si>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</si>
  <si>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</si>
  <si>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</si>
  <si>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</si>
  <si>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</si>
  <si>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</si>
  <si>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</si>
  <si>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</si>
  <si>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</si>
  <si>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</si>
  <si>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</si>
  <si>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</si>
  <si>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</si>
  <si>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</si>
  <si>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</si>
  <si>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</si>
  <si>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</si>
  <si>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</si>
  <si>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</si>
  <si>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</si>
  <si>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</si>
  <si>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</si>
  <si>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</si>
  <si>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</si>
  <si>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</si>
  <si>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</si>
  <si>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</si>
  <si>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</si>
  <si>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</si>
  <si>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</si>
  <si>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</si>
  <si>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</si>
  <si>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</si>
  <si>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</si>
  <si>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</si>
  <si>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</si>
  <si>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</si>
  <si>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</si>
  <si>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</si>
  <si>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</si>
  <si>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</si>
  <si>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</si>
  <si>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</si>
  <si>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</si>
  <si>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</si>
  <si>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</si>
  <si>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</si>
  <si>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</si>
  <si>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</si>
  <si>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</si>
  <si>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</si>
  <si>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</si>
  <si>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</si>
  <si>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</si>
  <si>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</si>
  <si>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</si>
  <si>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</si>
  <si>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</si>
  <si>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</si>
  <si>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</si>
  <si>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</si>
  <si>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</si>
  <si>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</si>
  <si>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</si>
  <si>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</si>
  <si>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</si>
  <si>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</si>
  <si>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</si>
  <si>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</si>
  <si>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</si>
  <si>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</si>
  <si>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</si>
  <si>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</si>
  <si>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</si>
  <si>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</si>
  <si>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</si>
  <si>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</si>
  <si>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</si>
  <si>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</si>
  <si>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</si>
  <si>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</si>
  <si>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</si>
  <si>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</si>
  <si>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</si>
  <si>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</si>
  <si>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</si>
  <si>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</si>
  <si>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</si>
  <si>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</si>
  <si>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</si>
  <si>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</si>
  <si>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</si>
  <si>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</si>
  <si>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</si>
  <si>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</si>
  <si>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</si>
  <si>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</si>
  <si>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</si>
  <si>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</si>
  <si>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</si>
  <si>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</si>
  <si>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</si>
  <si>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</si>
  <si>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</si>
  <si>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</si>
  <si>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</si>
  <si>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</si>
  <si>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</si>
  <si>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</si>
  <si>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</si>
  <si>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</si>
  <si>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</si>
  <si>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</si>
  <si>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</si>
  <si>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</si>
  <si>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</si>
  <si>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</si>
  <si>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</si>
  <si>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</si>
  <si>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</si>
  <si>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</si>
  <si>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</si>
  <si>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</si>
  <si>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</si>
  <si>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</si>
  <si>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</si>
  <si>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</si>
  <si>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</si>
  <si>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</si>
  <si>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</si>
  <si>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</si>
  <si>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</si>
  <si>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</si>
  <si>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</si>
  <si>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</si>
  <si>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</si>
  <si>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</si>
  <si>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</si>
  <si>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</si>
  <si>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</si>
  <si>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</si>
  <si>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</si>
  <si>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</si>
  <si>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</si>
  <si>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</si>
  <si>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</si>
  <si>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</si>
  <si>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</si>
  <si>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</si>
  <si>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</si>
  <si>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</si>
  <si>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</si>
  <si>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</si>
  <si>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</si>
  <si>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</si>
  <si>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</si>
  <si>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</si>
  <si>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</si>
  <si>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</si>
  <si>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</si>
  <si>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</si>
  <si>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</si>
  <si>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</si>
  <si>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</si>
  <si>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</si>
  <si>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</si>
  <si>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</si>
  <si>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</si>
  <si>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</si>
  <si>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</si>
  <si>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</si>
  <si>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</si>
  <si>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</si>
  <si>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</si>
  <si>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</si>
  <si>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</si>
  <si>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</si>
  <si>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</si>
  <si>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</si>
  <si>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</si>
  <si>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</si>
  <si>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</si>
  <si>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</si>
  <si>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</si>
  <si>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</si>
  <si>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</si>
  <si>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</si>
  <si>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</si>
  <si>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</si>
  <si>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</si>
  <si>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</si>
  <si>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</si>
  <si>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</si>
  <si>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</si>
  <si>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</si>
  <si>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</si>
  <si>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</si>
  <si>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</si>
  <si>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</si>
  <si>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</si>
  <si>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</si>
  <si>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</si>
  <si>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</si>
  <si>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</si>
  <si>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</si>
  <si>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</si>
  <si>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</si>
  <si>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</si>
  <si>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</si>
  <si>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</si>
  <si>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</si>
  <si>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</si>
  <si>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</si>
  <si>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</si>
  <si>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</si>
  <si>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</si>
  <si>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</si>
  <si>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</si>
  <si>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</si>
  <si>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</si>
  <si>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</si>
  <si>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</si>
  <si>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</si>
  <si>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</si>
  <si>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</si>
  <si>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</si>
  <si>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</si>
  <si>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</si>
  <si>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</si>
  <si>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</si>
  <si>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</si>
  <si>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</si>
  <si>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</si>
  <si>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</si>
  <si>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</si>
  <si>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</si>
  <si>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</si>
  <si>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</si>
  <si>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</si>
  <si>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</si>
  <si>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</si>
  <si>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</si>
  <si>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</si>
  <si>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</si>
  <si>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</si>
  <si>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</si>
  <si>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</si>
  <si>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</si>
  <si>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</si>
  <si>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</si>
  <si>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</si>
  <si>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</si>
  <si>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</si>
  <si>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</si>
  <si>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</si>
  <si>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</si>
  <si>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</si>
  <si>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</si>
  <si>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</si>
  <si>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</si>
  <si>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</si>
  <si>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</si>
  <si>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</si>
  <si>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</si>
  <si>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</si>
  <si>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</si>
  <si>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</si>
  <si>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</si>
  <si>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</si>
  <si>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</si>
  <si>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</si>
  <si>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</si>
  <si>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</si>
  <si>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</si>
  <si>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</si>
  <si>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</si>
  <si>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</si>
  <si>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</si>
  <si>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</si>
  <si>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</si>
  <si>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</si>
  <si>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</si>
  <si>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</si>
  <si>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</si>
  <si>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</si>
  <si>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</si>
  <si>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</si>
  <si>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</si>
  <si>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</si>
  <si>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</si>
  <si>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</si>
  <si>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</si>
  <si>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</si>
  <si>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</si>
  <si>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</si>
  <si>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</si>
  <si>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</si>
  <si>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</si>
  <si>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</si>
  <si>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</si>
  <si>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</si>
  <si>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</si>
  <si>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</si>
  <si>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</si>
  <si>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</si>
  <si>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</si>
  <si>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</si>
  <si>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</si>
  <si>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</si>
  <si>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</si>
  <si>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</si>
  <si>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</si>
  <si>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</si>
  <si>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</si>
  <si>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</si>
  <si>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</si>
  <si>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</si>
  <si>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</si>
  <si>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</si>
  <si>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</si>
  <si>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</si>
  <si>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</si>
  <si>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</si>
  <si>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</si>
  <si>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</si>
  <si>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</si>
  <si>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</si>
  <si>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</si>
  <si>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</si>
  <si>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</si>
  <si>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</si>
  <si>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</si>
  <si>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</si>
  <si>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</si>
  <si>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</si>
  <si>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</si>
  <si>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</si>
  <si>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</si>
  <si>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</si>
  <si>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</si>
  <si>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</si>
  <si>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</si>
  <si>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</si>
  <si>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</si>
  <si>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</si>
  <si>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</si>
  <si>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</si>
  <si>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</si>
  <si>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</si>
  <si>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</si>
  <si>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</si>
  <si>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</si>
  <si>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</si>
  <si>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</si>
  <si>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</si>
  <si>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</si>
  <si>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</si>
  <si>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</si>
  <si>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</si>
  <si>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</si>
  <si>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</si>
  <si>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</si>
  <si>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</si>
  <si>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</si>
  <si>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</si>
  <si>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</si>
  <si>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</si>
  <si>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</si>
  <si>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</si>
  <si>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</si>
  <si>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</si>
  <si>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</si>
  <si>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</si>
  <si>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</si>
  <si>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</si>
  <si>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</si>
  <si>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</si>
  <si>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</si>
  <si>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</si>
  <si>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</si>
  <si>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</si>
  <si>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</si>
  <si>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</si>
  <si>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</si>
  <si>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</si>
  <si>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</si>
  <si>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</si>
  <si>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</si>
  <si>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</si>
  <si>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</si>
  <si>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</si>
  <si>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</si>
  <si>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</si>
  <si>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</si>
  <si>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</si>
  <si>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</si>
  <si>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</si>
  <si>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</si>
  <si>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</si>
  <si>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</si>
  <si>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</si>
  <si>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</si>
  <si>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</si>
  <si>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</si>
  <si>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</si>
  <si>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</si>
  <si>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</si>
  <si>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</si>
  <si>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</si>
  <si>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</si>
  <si>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</si>
  <si>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</si>
  <si>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</si>
  <si>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</si>
  <si>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</si>
  <si>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</si>
  <si>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</si>
  <si>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</si>
  <si>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</si>
  <si>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</si>
  <si>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</si>
  <si>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</si>
  <si>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</si>
  <si>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</si>
  <si>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</si>
  <si>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</si>
  <si>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</si>
  <si>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</si>
  <si>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</si>
  <si>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</si>
  <si>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</si>
  <si>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</si>
  <si>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</si>
  <si>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</si>
  <si>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</si>
  <si>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</si>
  <si>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</si>
  <si>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</si>
  <si>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</si>
  <si>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</si>
  <si>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</si>
  <si>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</si>
  <si>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</si>
  <si>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</si>
  <si>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</si>
  <si>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</si>
  <si>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</si>
  <si>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</si>
  <si>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</si>
  <si>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</si>
  <si>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</si>
  <si>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</si>
  <si>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</si>
  <si>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</si>
  <si>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</si>
  <si>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</si>
  <si>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</si>
  <si>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</si>
  <si>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</si>
  <si>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</si>
  <si>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</si>
  <si>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</si>
  <si>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</si>
  <si>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</si>
  <si>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</si>
  <si>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</si>
  <si>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</si>
  <si>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</si>
  <si>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</si>
  <si>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</si>
  <si>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</si>
  <si>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</si>
  <si>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</si>
  <si>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</si>
  <si>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</si>
  <si>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</si>
  <si>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</si>
  <si>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</si>
  <si>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</si>
  <si>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</si>
  <si>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</si>
  <si>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</si>
  <si>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</si>
  <si>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</si>
  <si>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</si>
  <si>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</si>
  <si>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</si>
  <si>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</si>
  <si>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</si>
  <si>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</si>
  <si>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</si>
  <si>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</si>
  <si>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</si>
  <si>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</si>
  <si>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</si>
  <si>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</si>
  <si>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</si>
  <si>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</si>
  <si>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</si>
  <si>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</si>
  <si>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</si>
  <si>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</si>
  <si>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</si>
  <si>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</si>
  <si>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</si>
  <si>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</si>
  <si>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</si>
  <si>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</si>
  <si>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</si>
  <si>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</si>
  <si>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</si>
  <si>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</si>
  <si>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</si>
  <si>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</si>
  <si>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</si>
  <si>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</si>
  <si>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</si>
  <si>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</si>
  <si>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</si>
  <si>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</si>
  <si>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</si>
  <si>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</si>
  <si>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</si>
  <si>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</si>
  <si>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</si>
  <si>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</si>
  <si>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</si>
  <si>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</si>
  <si>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</si>
  <si>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</si>
  <si>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</si>
  <si>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</si>
  <si>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</si>
  <si>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</si>
  <si>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</si>
  <si>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</si>
  <si>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</si>
  <si>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</si>
  <si>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</si>
  <si>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</si>
  <si>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</si>
  <si>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</si>
  <si>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</si>
  <si>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</si>
  <si>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</si>
  <si>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</si>
  <si>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</si>
  <si>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</si>
  <si>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</si>
  <si>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</si>
  <si>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</si>
  <si>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</si>
  <si>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</si>
  <si>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</si>
  <si>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</si>
  <si>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</si>
  <si>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</si>
  <si>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</si>
  <si>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</si>
  <si>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</si>
  <si>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</si>
  <si>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</si>
  <si>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</si>
  <si>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</si>
  <si>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</si>
  <si>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</si>
  <si>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</si>
  <si>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</si>
  <si>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</si>
  <si>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</si>
  <si>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</si>
  <si>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</si>
  <si>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</si>
  <si>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</si>
  <si>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</si>
  <si>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</si>
  <si>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</si>
  <si>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</si>
  <si>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</si>
  <si>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</si>
  <si>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</si>
  <si>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</si>
  <si>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</si>
  <si>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</si>
  <si>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</si>
  <si>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</si>
  <si>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</si>
  <si>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</si>
  <si>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</si>
  <si>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</si>
  <si>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</si>
  <si>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</si>
  <si>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</si>
  <si>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</si>
  <si>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</si>
  <si>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</si>
  <si>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</si>
  <si>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</si>
  <si>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</si>
  <si>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</si>
  <si>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</si>
  <si>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</si>
  <si>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</si>
  <si>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</si>
  <si>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</si>
  <si>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</si>
  <si>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</si>
  <si>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</si>
  <si>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</si>
  <si>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</si>
  <si>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</si>
  <si>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</si>
  <si>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</si>
  <si>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</si>
  <si>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</si>
  <si>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</si>
  <si>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</si>
  <si>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</si>
  <si>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</si>
  <si>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</si>
  <si>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</si>
  <si>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</si>
  <si>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</si>
  <si>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</si>
  <si>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</si>
  <si>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</si>
  <si>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</si>
  <si>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</si>
  <si>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</si>
  <si>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</si>
  <si>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</si>
  <si>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</si>
  <si>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</si>
  <si>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</si>
  <si>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</si>
  <si>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</si>
  <si>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</si>
  <si>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</si>
  <si>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</si>
  <si>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</si>
  <si>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</si>
  <si>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</si>
  <si>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</si>
  <si>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</si>
  <si>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</si>
  <si>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</si>
  <si>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</si>
  <si>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</si>
  <si>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</si>
  <si>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</si>
  <si>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</si>
  <si>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</si>
  <si>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</si>
  <si>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</si>
  <si>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</si>
  <si>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</si>
  <si>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</si>
  <si>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</si>
  <si>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</si>
  <si>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</si>
  <si>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</si>
  <si>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</si>
  <si>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</si>
  <si>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</si>
  <si>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</si>
  <si>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</si>
  <si>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</si>
  <si>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</si>
  <si>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</si>
  <si>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</si>
  <si>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</si>
  <si>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</si>
  <si>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</si>
  <si>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</si>
  <si>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</si>
  <si>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</si>
  <si>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</si>
  <si>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</si>
  <si>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</si>
  <si>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</si>
  <si>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</si>
  <si>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</si>
  <si>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</si>
  <si>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</si>
  <si>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</si>
  <si>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</si>
  <si>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</si>
  <si>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</si>
  <si>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</si>
  <si>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</si>
  <si>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</si>
  <si>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</si>
  <si>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</si>
  <si>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</si>
  <si>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</si>
  <si>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</si>
  <si>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</si>
  <si>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</si>
  <si>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</si>
  <si>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</si>
  <si>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</si>
  <si>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</si>
  <si>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</si>
  <si>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</si>
  <si>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</si>
  <si>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</si>
  <si>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</si>
  <si>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</si>
  <si>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</si>
  <si>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</si>
  <si>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</si>
  <si>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</si>
  <si>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</si>
  <si>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</si>
  <si>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</si>
  <si>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</si>
  <si>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</si>
  <si>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</si>
  <si>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</si>
  <si>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</si>
  <si>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</si>
  <si>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</si>
  <si>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</si>
  <si>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</si>
  <si>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</si>
  <si>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</si>
  <si>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</si>
  <si>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</si>
  <si>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</si>
  <si>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</si>
  <si>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</si>
  <si>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</si>
  <si>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</si>
  <si>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</si>
  <si>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</si>
  <si>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</si>
  <si>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</si>
  <si>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</si>
  <si>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</si>
  <si>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</si>
  <si>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</si>
  <si>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</si>
  <si>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</si>
  <si>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</si>
  <si>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</si>
  <si>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</si>
  <si>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</si>
  <si>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</si>
  <si>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</si>
  <si>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</si>
  <si>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</si>
  <si>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</si>
  <si>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</si>
  <si>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</si>
  <si>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</si>
  <si>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</si>
  <si>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</si>
  <si>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</si>
  <si>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</si>
  <si>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</si>
  <si>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</si>
  <si>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</si>
  <si>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</si>
  <si>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</si>
  <si>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</si>
  <si>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</si>
  <si>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</si>
  <si>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</si>
  <si>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</si>
  <si>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</si>
  <si>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</si>
  <si>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</si>
  <si>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</si>
  <si>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</si>
  <si>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</si>
  <si>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</si>
  <si>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</si>
  <si>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</si>
  <si>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</si>
  <si>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</si>
  <si>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</si>
  <si>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</si>
  <si>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</si>
  <si>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</si>
  <si>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</si>
  <si>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</si>
  <si>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</si>
  <si>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</si>
  <si>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</si>
  <si>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</si>
  <si>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</si>
  <si>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</si>
  <si>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</si>
  <si>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</si>
  <si>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</si>
  <si>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</si>
  <si>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</si>
  <si>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</si>
  <si>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</si>
  <si>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</si>
  <si>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</si>
  <si>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</si>
  <si>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</si>
  <si>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</si>
  <si>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</si>
  <si>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</si>
  <si>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</si>
  <si>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</si>
  <si>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</si>
  <si>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</si>
  <si>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</si>
  <si>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</si>
  <si>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</si>
  <si>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</si>
  <si>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</si>
  <si>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</si>
  <si>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</si>
  <si>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</si>
  <si>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</si>
  <si>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</si>
  <si>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</si>
  <si>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</si>
  <si>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</si>
  <si>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</si>
  <si>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</si>
  <si>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</si>
  <si>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</si>
  <si>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</si>
  <si>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</si>
  <si>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</si>
  <si>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</si>
  <si>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</si>
  <si>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</si>
  <si>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</si>
  <si>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</si>
  <si>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</si>
  <si>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</si>
  <si>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</si>
  <si>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</si>
  <si>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</si>
  <si>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</si>
  <si>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</si>
  <si>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</si>
  <si>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</si>
  <si>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</si>
  <si>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</si>
  <si>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</si>
  <si>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</si>
  <si>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</si>
  <si>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</si>
  <si>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</si>
  <si>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</si>
  <si>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</si>
  <si>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</si>
  <si>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</si>
  <si>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</si>
  <si>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</si>
  <si>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</si>
  <si>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</si>
  <si>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</si>
  <si>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</si>
  <si>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</si>
  <si>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</si>
  <si>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</si>
  <si>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</si>
  <si>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</si>
  <si>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</si>
  <si>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</si>
  <si>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</si>
  <si>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</si>
  <si>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</si>
  <si>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</si>
  <si>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</si>
  <si>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</si>
  <si>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</si>
  <si>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</si>
  <si>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</si>
  <si>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</si>
  <si>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</si>
  <si>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</si>
  <si>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</si>
  <si>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</si>
  <si>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</si>
  <si>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</si>
  <si>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</si>
  <si>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</si>
  <si>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</si>
  <si>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</si>
  <si>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</si>
  <si>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</si>
  <si>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</si>
  <si>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</si>
  <si>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</si>
  <si>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</si>
  <si>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</si>
  <si>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</si>
  <si>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</si>
  <si>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</si>
  <si>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</si>
  <si>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</si>
  <si>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</si>
  <si>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</si>
  <si>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</si>
  <si>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</si>
  <si>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</si>
  <si>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</si>
  <si>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</si>
  <si>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</si>
  <si>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</si>
  <si>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</si>
  <si>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</si>
  <si>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</si>
  <si>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</si>
  <si>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</si>
  <si>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</si>
  <si>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</si>
  <si>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</si>
  <si>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</si>
  <si>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</si>
  <si>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</si>
  <si>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</si>
  <si>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</si>
  <si>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</si>
  <si>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</si>
  <si>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</si>
  <si>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</si>
  <si>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</si>
  <si>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</si>
  <si>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</si>
  <si>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</si>
  <si>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</si>
  <si>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</si>
  <si>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</si>
  <si>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</si>
  <si>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</si>
  <si>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</si>
  <si>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</si>
  <si>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</si>
  <si>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</si>
  <si>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</si>
  <si>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</si>
  <si>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</si>
  <si>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</si>
  <si>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</si>
  <si>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</si>
  <si>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</si>
  <si>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</si>
  <si>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</si>
  <si>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</si>
  <si>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</si>
  <si>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</si>
  <si>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</si>
  <si>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</si>
  <si>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</si>
  <si>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</si>
  <si>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</si>
  <si>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</si>
  <si>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</si>
  <si>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</si>
  <si>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</si>
  <si>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</si>
  <si>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</si>
  <si>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</si>
  <si>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</si>
  <si>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</si>
  <si>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</si>
  <si>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</si>
  <si>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</si>
  <si>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</si>
  <si>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</si>
  <si>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</si>
  <si>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</si>
  <si>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</si>
  <si>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</si>
  <si>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</si>
  <si>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</si>
  <si>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</si>
  <si>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</si>
  <si>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</si>
  <si>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</si>
  <si>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</si>
  <si>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</si>
  <si>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</si>
  <si>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</si>
  <si>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</si>
  <si>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</si>
  <si>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</si>
  <si>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</si>
  <si>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</si>
  <si>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</si>
  <si>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</si>
  <si>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</si>
  <si>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</si>
  <si>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</si>
  <si>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</si>
  <si>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</si>
  <si>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</si>
  <si>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</si>
  <si>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</si>
  <si>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</si>
  <si>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</si>
  <si>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</si>
  <si>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</si>
  <si>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</si>
  <si>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</si>
  <si>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</si>
  <si>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</si>
  <si>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</si>
  <si>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</si>
  <si>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</si>
  <si>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</si>
  <si>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</si>
  <si>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</si>
  <si>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</si>
  <si>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</si>
  <si>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</si>
  <si>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</si>
  <si>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</si>
  <si>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</si>
  <si>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</si>
  <si>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</si>
  <si>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</si>
  <si>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</si>
  <si>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</si>
  <si>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</si>
  <si>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</si>
  <si>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</si>
  <si>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</si>
  <si>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</si>
  <si>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</si>
  <si>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</si>
  <si>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</si>
  <si>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</si>
  <si>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</si>
  <si>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</si>
  <si>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</si>
  <si>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</si>
  <si>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</si>
  <si>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</si>
  <si>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</si>
  <si>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</si>
  <si>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</si>
  <si>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</si>
  <si>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</si>
  <si>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</si>
  <si>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</si>
  <si>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</si>
  <si>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</si>
  <si>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</si>
  <si>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</si>
  <si>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</si>
  <si>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</si>
  <si>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</si>
  <si>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</si>
  <si>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</si>
  <si>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</si>
  <si>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</si>
  <si>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</si>
  <si>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</si>
  <si>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</si>
  <si>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</si>
  <si>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</si>
  <si>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</si>
  <si>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</si>
  <si>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</si>
  <si>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</si>
  <si>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</si>
  <si>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</si>
  <si>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</si>
  <si>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</si>
  <si>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</si>
  <si>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</si>
  <si>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</si>
  <si>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</si>
  <si>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</si>
  <si>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</si>
  <si>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</si>
  <si>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</si>
  <si>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</si>
  <si>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</si>
  <si>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</si>
  <si>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</si>
  <si>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</si>
  <si>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</si>
  <si>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</si>
  <si>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</si>
  <si>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</si>
  <si>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</si>
  <si>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</si>
  <si>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</si>
  <si>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</si>
  <si>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</si>
  <si>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</si>
  <si>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</si>
  <si>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</si>
  <si>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</si>
  <si>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</si>
  <si>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</si>
  <si>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</si>
  <si>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</si>
  <si>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</si>
  <si>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</si>
  <si>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</si>
  <si>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</si>
  <si>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</si>
  <si>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</si>
  <si>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</si>
  <si>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</si>
  <si>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</si>
  <si>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</si>
  <si>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</si>
  <si>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</si>
  <si>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</si>
  <si>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</si>
  <si>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</si>
  <si>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</si>
  <si>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</si>
  <si>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</si>
  <si>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</si>
  <si>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</si>
  <si>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</si>
  <si>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</si>
  <si>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</si>
  <si>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</si>
  <si>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</si>
  <si>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</si>
  <si>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</si>
  <si>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</si>
  <si>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</si>
  <si>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</si>
  <si>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</si>
  <si>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</si>
  <si>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</si>
  <si>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</si>
  <si>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</si>
  <si>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</si>
  <si>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</si>
  <si>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</si>
  <si>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</si>
  <si>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</si>
  <si>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</si>
  <si>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</si>
  <si>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</si>
  <si>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</si>
  <si>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</si>
  <si>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</si>
  <si>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</si>
  <si>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</si>
  <si>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</si>
  <si>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</si>
  <si>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</si>
  <si>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</si>
  <si>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</si>
  <si>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</si>
  <si>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</si>
  <si>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</si>
  <si>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</si>
  <si>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</si>
  <si>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</si>
  <si>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</si>
  <si>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</si>
  <si>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</si>
  <si>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</si>
  <si>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</si>
  <si>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</si>
  <si>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</si>
  <si>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</si>
  <si>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</si>
  <si>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</si>
  <si>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</si>
  <si>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</si>
  <si>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</si>
  <si>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</si>
  <si>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</si>
  <si>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</si>
  <si>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</si>
  <si>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</si>
  <si>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</si>
  <si>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</si>
  <si>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</si>
  <si>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</si>
  <si>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</si>
  <si>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</si>
  <si>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</si>
  <si>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</si>
  <si>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</si>
  <si>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</si>
  <si>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</si>
  <si>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</si>
  <si>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</si>
  <si>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</si>
  <si>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</si>
  <si>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</si>
  <si>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</si>
  <si>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</si>
  <si>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</si>
  <si>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</si>
  <si>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</si>
  <si>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</si>
  <si>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</si>
  <si>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</si>
  <si>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</si>
  <si>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</si>
  <si>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</si>
  <si>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</si>
  <si>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</si>
  <si>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</si>
  <si>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</si>
  <si>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</si>
  <si>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</si>
  <si>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</si>
  <si>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</si>
  <si>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</si>
  <si>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</si>
  <si>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</si>
  <si>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</si>
  <si>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</si>
  <si>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</si>
  <si>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</si>
  <si>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</si>
  <si>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</si>
  <si>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</si>
  <si>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</si>
  <si>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</si>
  <si>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</si>
  <si>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</si>
  <si>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</si>
  <si>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</si>
  <si>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</si>
  <si>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</si>
  <si>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</si>
  <si>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</si>
  <si>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</si>
  <si>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</si>
  <si>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</si>
  <si>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</si>
  <si>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</si>
  <si>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</si>
  <si>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</si>
  <si>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</si>
  <si>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</si>
  <si>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</si>
  <si>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</si>
  <si>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</si>
  <si>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</si>
  <si>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</si>
  <si>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</si>
  <si>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</si>
  <si>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</si>
  <si>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</si>
  <si>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</si>
  <si>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</si>
  <si>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</si>
  <si>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</si>
  <si>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</si>
  <si>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</si>
  <si>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</si>
  <si>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</si>
  <si>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</si>
  <si>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</si>
  <si>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</si>
  <si>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</si>
  <si>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</si>
  <si>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</si>
  <si>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</si>
  <si>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</si>
  <si>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</si>
  <si>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</si>
  <si>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</si>
  <si>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</si>
  <si>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</si>
  <si>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</si>
  <si>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</si>
  <si>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</si>
  <si>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</si>
  <si>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</si>
  <si>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</si>
  <si>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</si>
  <si>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</si>
  <si>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</si>
  <si>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</si>
  <si>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</si>
  <si>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</si>
  <si>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</si>
  <si>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</si>
  <si>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</si>
  <si>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</si>
  <si>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</si>
  <si>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</si>
  <si>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</si>
  <si>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</si>
  <si>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</si>
  <si>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</si>
  <si>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</si>
  <si>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</si>
  <si>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</si>
  <si>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</si>
  <si>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</si>
  <si>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</si>
  <si>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</si>
  <si>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</si>
  <si>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</si>
  <si>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</si>
  <si>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</si>
  <si>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</si>
  <si>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</si>
  <si>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</si>
  <si>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</si>
  <si>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</si>
  <si>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</si>
  <si>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</si>
  <si>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</si>
  <si>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</si>
  <si>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</si>
  <si>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</si>
  <si>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</si>
  <si>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</si>
  <si>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</si>
  <si>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</si>
  <si>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</si>
  <si>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</si>
  <si>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</si>
  <si>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</si>
  <si>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</si>
  <si>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</si>
  <si>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</si>
  <si>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</si>
  <si>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</si>
  <si>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</si>
  <si>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</si>
  <si>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</si>
  <si>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</si>
  <si>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</si>
  <si>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</si>
  <si>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</si>
  <si>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</si>
  <si>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</si>
  <si>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</si>
  <si>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</si>
  <si>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</si>
  <si>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</si>
  <si>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</si>
  <si>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</si>
  <si>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</si>
  <si>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</si>
  <si>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</si>
  <si>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</si>
  <si>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</si>
  <si>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</si>
  <si>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</si>
  <si>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</si>
  <si>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</si>
  <si>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</si>
  <si>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</si>
  <si>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</si>
  <si>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</si>
  <si>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</si>
  <si>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</si>
  <si>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</si>
  <si>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</si>
  <si>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</si>
  <si>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</si>
  <si>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</si>
  <si>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</si>
  <si>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</si>
  <si>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</si>
  <si>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</si>
  <si>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</si>
  <si>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</si>
  <si>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</si>
  <si>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</si>
  <si>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</si>
  <si>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</si>
  <si>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</si>
  <si>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</si>
  <si>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</si>
  <si>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</si>
  <si>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</si>
  <si>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</si>
  <si>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</si>
  <si>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</si>
  <si>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</si>
  <si>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</si>
  <si>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</si>
  <si>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</si>
  <si>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</si>
  <si>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</si>
  <si>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</si>
  <si>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</si>
  <si>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</si>
  <si>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</si>
  <si>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</si>
  <si>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</si>
  <si>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</si>
  <si>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</si>
  <si>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</si>
  <si>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</si>
  <si>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</si>
  <si>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</si>
  <si>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</si>
  <si>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</si>
  <si>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</si>
  <si>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</si>
  <si>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</si>
  <si>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</si>
  <si>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</si>
  <si>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</si>
  <si>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</si>
  <si>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</si>
  <si>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</si>
  <si>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</si>
  <si>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</si>
  <si>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</si>
  <si>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</si>
  <si>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</si>
  <si>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</si>
  <si>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</si>
  <si>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</si>
  <si>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</si>
  <si>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</si>
  <si>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</si>
  <si>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</si>
  <si>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</si>
  <si>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</si>
  <si>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</si>
  <si>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</si>
  <si>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</si>
  <si>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</si>
  <si>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</si>
  <si>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</si>
  <si>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</si>
  <si>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</si>
  <si>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</si>
  <si>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</si>
  <si>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</si>
  <si>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</si>
  <si>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</si>
  <si>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</si>
  <si>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</si>
  <si>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</si>
  <si>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</si>
  <si>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</si>
  <si>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</si>
  <si>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</si>
  <si>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</si>
  <si>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</si>
  <si>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</si>
  <si>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</si>
  <si>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</si>
  <si>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</si>
  <si>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</si>
  <si>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</si>
  <si>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</si>
  <si>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</si>
  <si>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</si>
  <si>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</si>
  <si>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</si>
  <si>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</si>
  <si>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</si>
  <si>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</si>
  <si>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</si>
  <si>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</si>
  <si>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</si>
  <si>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</si>
  <si>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</si>
  <si>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</si>
  <si>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</si>
  <si>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</si>
  <si>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</si>
  <si>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</si>
  <si>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</si>
  <si>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</si>
  <si>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</si>
  <si>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</si>
  <si>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</si>
  <si>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</si>
  <si>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</si>
  <si>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</si>
  <si>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</si>
  <si>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</si>
  <si>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</si>
  <si>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</si>
  <si>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</si>
  <si>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</si>
  <si>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</si>
  <si>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</si>
  <si>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</si>
  <si>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</si>
  <si>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</si>
  <si>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</si>
  <si>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</si>
  <si>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</si>
  <si>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</si>
  <si>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</si>
  <si>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</si>
  <si>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</si>
  <si>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</si>
  <si>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</si>
  <si>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</si>
  <si>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</si>
  <si>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</si>
  <si>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</si>
  <si>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</si>
  <si>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</si>
  <si>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</si>
  <si>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</si>
  <si>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</si>
  <si>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</si>
  <si>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</si>
  <si>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</si>
  <si>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</si>
  <si>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</si>
  <si>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</si>
  <si>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</si>
  <si>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</si>
  <si>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</si>
  <si>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</si>
  <si>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</si>
  <si>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</si>
  <si>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</si>
  <si>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</si>
  <si>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</si>
  <si>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</si>
  <si>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</si>
  <si>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</si>
  <si>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</si>
  <si>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</si>
  <si>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</si>
  <si>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</si>
  <si>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</si>
  <si>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</si>
  <si>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</si>
  <si>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</si>
  <si>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</si>
  <si>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</si>
  <si>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</si>
  <si>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</si>
  <si>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</si>
  <si>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</si>
  <si>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</si>
  <si>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</si>
  <si>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</si>
  <si>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</si>
  <si>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</si>
  <si>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</si>
  <si>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</si>
  <si>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</si>
  <si>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</si>
  <si>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</si>
  <si>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</si>
  <si>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</si>
  <si>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</si>
  <si>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</si>
  <si>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</si>
  <si>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</si>
  <si>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</si>
  <si>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</si>
  <si>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</si>
  <si>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</si>
  <si>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</si>
  <si>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</si>
  <si>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</si>
  <si>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</si>
  <si>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</si>
  <si>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</si>
  <si>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</si>
  <si>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</si>
  <si>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</si>
  <si>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</si>
  <si>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</si>
  <si>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</si>
  <si>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</si>
  <si>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</si>
  <si>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</si>
  <si>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</si>
  <si>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</si>
  <si>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</si>
  <si>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</si>
  <si>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</si>
  <si>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</si>
  <si>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</si>
  <si>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</si>
  <si>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</si>
  <si>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</si>
  <si>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</si>
  <si>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</si>
  <si>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</si>
  <si>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</si>
  <si>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</si>
  <si>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</si>
  <si>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</si>
  <si>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</si>
  <si>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</si>
  <si>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</si>
  <si>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</si>
  <si>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</si>
  <si>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</si>
  <si>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</si>
  <si>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</si>
  <si>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</si>
  <si>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</si>
  <si>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</si>
  <si>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</si>
  <si>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</si>
  <si>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</si>
  <si>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</si>
  <si>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</si>
  <si>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</si>
  <si>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</si>
  <si>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</si>
  <si>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</si>
  <si>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</si>
  <si>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</si>
  <si>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</si>
  <si>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</si>
  <si>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</si>
  <si>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</si>
  <si>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</si>
  <si>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</si>
  <si>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</si>
  <si>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</si>
  <si>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</si>
  <si>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</si>
  <si>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</si>
  <si>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</si>
  <si>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</si>
  <si>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</si>
  <si>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</si>
  <si>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</si>
  <si>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</si>
  <si>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</si>
  <si>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</si>
  <si>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</si>
  <si>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</si>
  <si>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</si>
  <si>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</si>
  <si>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</si>
  <si>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</si>
  <si>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</si>
  <si>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</si>
  <si>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</si>
  <si>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</si>
  <si>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</si>
  <si>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</si>
  <si>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</si>
  <si>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</si>
  <si>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</si>
  <si>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</si>
  <si>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</si>
  <si>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</si>
  <si>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</si>
  <si>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</si>
  <si>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</si>
  <si>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</si>
  <si>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</si>
  <si>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</si>
  <si>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</si>
  <si>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</si>
  <si>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</si>
  <si>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</si>
  <si>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</si>
  <si>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</si>
  <si>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</si>
  <si>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</si>
  <si>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</si>
  <si>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</si>
  <si>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</si>
  <si>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</si>
  <si>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</si>
  <si>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</si>
  <si>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</si>
  <si>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</si>
  <si>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</si>
  <si>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</si>
  <si>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</si>
  <si>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</si>
  <si>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</si>
  <si>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</si>
  <si>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</si>
  <si>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</si>
  <si>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</si>
  <si>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</si>
  <si>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</si>
  <si>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</si>
  <si>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</si>
  <si>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</si>
  <si>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</si>
  <si>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</si>
  <si>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</si>
  <si>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</si>
  <si>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</si>
  <si>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</si>
  <si>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</si>
  <si>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</si>
  <si>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</si>
  <si>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</si>
  <si>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</si>
  <si>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</si>
  <si>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</si>
  <si>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</si>
  <si>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</si>
  <si>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</si>
  <si>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</si>
  <si>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</si>
  <si>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</si>
  <si>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</si>
  <si>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</si>
  <si>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</si>
  <si>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</si>
  <si>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</si>
  <si>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</si>
  <si>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</si>
  <si>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</si>
  <si>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</si>
  <si>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</si>
  <si>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</si>
  <si>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</si>
  <si>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</si>
  <si>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</si>
  <si>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</si>
  <si>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</si>
  <si>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</si>
  <si>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</si>
  <si>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</si>
  <si>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</si>
  <si>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</si>
  <si>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</si>
  <si>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</si>
  <si>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</si>
  <si>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</si>
  <si>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</si>
  <si>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</si>
  <si>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</si>
  <si>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</si>
  <si>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</si>
  <si>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</si>
  <si>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</si>
  <si>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</si>
  <si>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</si>
  <si>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</si>
  <si>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</si>
  <si>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</si>
  <si>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</si>
  <si>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</si>
  <si>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</si>
  <si>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</si>
  <si>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</si>
  <si>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</si>
  <si>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</si>
  <si>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</si>
  <si>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</si>
  <si>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</si>
  <si>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</si>
  <si>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</si>
  <si>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</si>
  <si>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</si>
  <si>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</si>
  <si>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</si>
  <si>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</si>
  <si>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</si>
  <si>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</si>
  <si>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</si>
  <si>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</si>
  <si>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</si>
  <si>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</si>
  <si>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</si>
  <si>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</si>
  <si>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</si>
  <si>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</si>
  <si>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</si>
  <si>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</si>
  <si>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</si>
  <si>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</si>
  <si>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</si>
  <si>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</si>
  <si>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</si>
  <si>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</si>
  <si>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</si>
  <si>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</si>
  <si>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</si>
  <si>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</si>
  <si>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</si>
  <si>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</si>
  <si>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</si>
  <si>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</si>
  <si>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</si>
  <si>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</si>
  <si>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</si>
  <si>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</si>
  <si>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</si>
  <si>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</si>
  <si>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</si>
  <si>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</si>
  <si>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</si>
  <si>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</si>
  <si>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</si>
  <si>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</si>
  <si>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</si>
  <si>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</si>
  <si>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</si>
  <si>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</si>
  <si>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</si>
  <si>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</si>
  <si>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</si>
  <si>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</si>
  <si>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</si>
  <si>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</si>
  <si>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</si>
  <si>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</si>
  <si>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</si>
  <si>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</si>
  <si>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</si>
  <si>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</si>
  <si>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</si>
  <si>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</si>
  <si>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</si>
  <si>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</si>
  <si>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</si>
  <si>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</si>
  <si>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</si>
  <si>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</si>
  <si>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</si>
  <si>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</si>
  <si>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</si>
  <si>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</si>
  <si>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</si>
  <si>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</si>
  <si>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</si>
  <si>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</si>
  <si>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</si>
  <si>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</si>
  <si>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</si>
  <si>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</si>
  <si>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</si>
  <si>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</si>
  <si>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</si>
  <si>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</si>
  <si>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</si>
  <si>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</si>
  <si>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</si>
  <si>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</si>
  <si>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</si>
  <si>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</si>
  <si>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</si>
  <si>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</si>
  <si>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</si>
  <si>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</si>
  <si>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</si>
  <si>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</si>
  <si>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</si>
  <si>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</si>
  <si>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</si>
  <si>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</si>
  <si>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</si>
  <si>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</si>
  <si>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</si>
  <si>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</si>
  <si>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</si>
  <si>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</si>
  <si>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</si>
  <si>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</si>
  <si>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</si>
  <si>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</si>
  <si>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</si>
  <si>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</si>
  <si>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</si>
  <si>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</si>
  <si>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</si>
  <si>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</si>
  <si>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</si>
  <si>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</si>
  <si>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</si>
  <si>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</si>
  <si>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</si>
  <si>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</si>
  <si>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</si>
  <si>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</si>
  <si>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</si>
  <si>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</si>
  <si>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</si>
  <si>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</si>
  <si>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</si>
  <si>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</si>
  <si>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</si>
  <si>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</si>
  <si>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</si>
  <si>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</si>
  <si>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</si>
  <si>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</si>
  <si>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</si>
  <si>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</si>
  <si>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</si>
  <si>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</si>
  <si>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</si>
  <si>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</si>
  <si>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</si>
  <si>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</si>
  <si>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</si>
  <si>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</si>
  <si>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</si>
  <si>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</si>
  <si>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</si>
  <si>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</si>
  <si>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</si>
  <si>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</si>
  <si>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</si>
  <si>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</si>
  <si>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</si>
  <si>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</si>
  <si>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</si>
  <si>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</si>
  <si>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</si>
  <si>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</si>
  <si>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</si>
  <si>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</si>
  <si>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</si>
  <si>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</si>
  <si>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</si>
  <si>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</si>
  <si>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</si>
  <si>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</si>
  <si>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</si>
  <si>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</si>
  <si>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</si>
  <si>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</si>
  <si>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</si>
  <si>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</si>
  <si>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</si>
  <si>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</si>
  <si>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</si>
  <si>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</si>
  <si>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</si>
  <si>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</si>
  <si>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</si>
  <si>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</si>
  <si>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</si>
  <si>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</si>
  <si>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</si>
  <si>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</si>
  <si>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</si>
  <si>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</si>
  <si>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</si>
  <si>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</si>
  <si>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</si>
  <si>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</si>
  <si>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</si>
  <si>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</si>
  <si>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</si>
  <si>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</si>
  <si>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</si>
  <si>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</si>
  <si>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</si>
  <si>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</si>
  <si>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</si>
  <si>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</si>
  <si>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</si>
  <si>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</si>
  <si>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</si>
  <si>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</si>
  <si>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</si>
  <si>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</si>
  <si>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</si>
  <si>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</si>
  <si>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</si>
  <si>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</si>
  <si>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</si>
  <si>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</si>
  <si>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</si>
  <si>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</si>
  <si>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</si>
  <si>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</si>
  <si>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</si>
  <si>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</si>
  <si>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</si>
  <si>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</si>
  <si>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</si>
  <si>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</si>
  <si>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</si>
  <si>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</si>
  <si>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</si>
  <si>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</si>
  <si>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</si>
  <si>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</si>
  <si>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</si>
  <si>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</si>
  <si>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</si>
  <si>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</si>
  <si>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</si>
  <si>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</si>
  <si>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</si>
  <si>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</si>
  <si>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</si>
  <si>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</si>
  <si>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</si>
  <si>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</si>
  <si>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</si>
  <si>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</si>
  <si>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</si>
  <si>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</si>
  <si>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</si>
  <si>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</si>
  <si>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</si>
  <si>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</si>
  <si>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</si>
  <si>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</si>
  <si>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</si>
  <si>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</si>
  <si>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</si>
  <si>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</si>
  <si>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</si>
  <si>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</si>
  <si>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</si>
  <si>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</si>
  <si>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</si>
  <si>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</si>
  <si>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</si>
  <si>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</si>
  <si>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</si>
  <si>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</si>
  <si>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</si>
  <si>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</si>
  <si>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</si>
  <si>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</si>
  <si>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</si>
  <si>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</si>
  <si>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</si>
  <si>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</si>
  <si>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</si>
  <si>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</si>
  <si>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</si>
  <si>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</si>
  <si>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</si>
  <si>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</si>
  <si>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</si>
  <si>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</si>
  <si>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</si>
  <si>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</si>
  <si>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</si>
  <si>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</si>
  <si>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</si>
  <si>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</si>
  <si>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</si>
  <si>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</si>
  <si>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</si>
  <si>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</si>
  <si>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</si>
  <si>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</si>
  <si>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</si>
  <si>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</si>
  <si>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</si>
  <si>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</si>
  <si>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</si>
  <si>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</si>
  <si>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</si>
  <si>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</si>
  <si>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</si>
  <si>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</si>
  <si>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</si>
  <si>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</si>
  <si>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</si>
  <si>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</si>
  <si>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</si>
  <si>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</si>
  <si>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</si>
  <si>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</si>
  <si>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</si>
  <si>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</si>
  <si>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</si>
  <si>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</si>
  <si>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</si>
  <si>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</si>
  <si>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</si>
  <si>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</si>
  <si>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</si>
  <si>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</si>
  <si>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</si>
  <si>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</si>
  <si>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</si>
  <si>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</si>
  <si>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</si>
  <si>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</si>
  <si>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</si>
  <si>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</si>
  <si>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</si>
  <si>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</si>
  <si>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</si>
  <si>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</si>
  <si>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</si>
  <si>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</si>
  <si>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</si>
  <si>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</si>
  <si>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</si>
  <si>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</si>
  <si>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</si>
  <si>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</si>
  <si>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</si>
  <si>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</si>
  <si>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</si>
  <si>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</si>
  <si>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</si>
  <si>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</si>
  <si>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</si>
  <si>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</si>
  <si>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</si>
  <si>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</si>
  <si>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</si>
  <si>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</si>
  <si>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</si>
  <si>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</si>
  <si>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</si>
  <si>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</si>
  <si>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</si>
  <si>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</si>
  <si>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</si>
  <si>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</si>
  <si>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</si>
  <si>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</si>
  <si>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</si>
  <si>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</si>
  <si>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</si>
  <si>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</si>
  <si>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</si>
  <si>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</si>
  <si>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</si>
  <si>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</si>
  <si>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</si>
  <si>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</si>
  <si>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</si>
  <si>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</si>
  <si>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</si>
  <si>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</si>
  <si>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</si>
  <si>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</si>
  <si>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</si>
  <si>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</si>
  <si>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</si>
  <si>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</si>
  <si>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</si>
  <si>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</si>
  <si>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</si>
  <si>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</si>
  <si>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</si>
  <si>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</si>
  <si>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</si>
  <si>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</si>
  <si>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</si>
  <si>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</si>
  <si>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</si>
  <si>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</si>
  <si>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</si>
  <si>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</si>
  <si>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</si>
  <si>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</si>
  <si>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</si>
  <si>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</si>
  <si>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</si>
  <si>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</si>
  <si>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</si>
  <si>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</si>
  <si>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</si>
  <si>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</si>
  <si>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</si>
  <si>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</si>
  <si>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</si>
  <si>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</si>
  <si>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</si>
  <si>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</si>
  <si>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</si>
  <si>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</si>
  <si>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</si>
  <si>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</si>
  <si>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</si>
  <si>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</si>
  <si>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</si>
  <si>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</si>
  <si>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</si>
  <si>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</si>
  <si>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</si>
  <si>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</si>
  <si>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</si>
  <si>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</si>
  <si>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</si>
  <si>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</si>
  <si>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</si>
  <si>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</si>
  <si>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</si>
  <si>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</si>
  <si>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</si>
  <si>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</si>
  <si>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</si>
  <si>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</si>
  <si>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</si>
  <si>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</si>
  <si>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</si>
  <si>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</si>
  <si>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</si>
  <si>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</si>
  <si>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</si>
  <si>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</si>
  <si>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</si>
  <si>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</si>
  <si>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</si>
  <si>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</si>
  <si>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</si>
  <si>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</si>
  <si>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</si>
  <si>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</si>
  <si>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</si>
  <si>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</si>
  <si>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</si>
  <si>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</si>
  <si>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</si>
  <si>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</si>
  <si>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</si>
  <si>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</si>
  <si>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</si>
  <si>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</si>
  <si>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</si>
  <si>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</si>
  <si>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</si>
  <si>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</si>
  <si>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</si>
  <si>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</si>
  <si>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</si>
  <si>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</si>
  <si>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</si>
  <si>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</si>
  <si>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</si>
  <si>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</si>
  <si>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</si>
  <si>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</si>
  <si>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</si>
  <si>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</si>
  <si>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</si>
  <si>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</si>
  <si>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</si>
  <si>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</si>
  <si>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</si>
  <si>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</si>
  <si>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</si>
  <si>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</si>
  <si>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</si>
  <si>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</si>
  <si>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</si>
  <si>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</si>
  <si>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</si>
  <si>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</si>
  <si>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</si>
  <si>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</si>
  <si>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</si>
  <si>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</si>
  <si>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</si>
  <si>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</si>
  <si>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</si>
  <si>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</si>
  <si>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</si>
  <si>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</si>
  <si>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</si>
  <si>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</si>
  <si>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</si>
  <si>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</si>
  <si>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</si>
  <si>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</si>
  <si>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</si>
  <si>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</si>
  <si>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</si>
  <si>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</si>
  <si>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</si>
  <si>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</si>
  <si>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</si>
  <si>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</si>
  <si>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</si>
  <si>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</si>
  <si>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</si>
  <si>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</si>
  <si>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</si>
  <si>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</si>
  <si>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</si>
  <si>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</si>
  <si>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</si>
  <si>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</si>
  <si>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</si>
  <si>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</si>
  <si>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</si>
  <si>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</si>
  <si>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</si>
  <si>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</si>
  <si>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</si>
  <si>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</si>
  <si>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</si>
  <si>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</si>
  <si>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</si>
  <si>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</si>
  <si>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</si>
  <si>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</si>
  <si>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</si>
  <si>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</si>
  <si>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</si>
  <si>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</si>
  <si>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</si>
  <si>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</si>
  <si>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</si>
  <si>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</si>
  <si>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</si>
  <si>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</si>
  <si>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</si>
  <si>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</si>
  <si>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</si>
  <si>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</si>
  <si>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</si>
  <si>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</si>
  <si>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</si>
  <si>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</si>
  <si>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</si>
  <si>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</si>
  <si>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</si>
  <si>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</si>
  <si>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</si>
  <si>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</si>
  <si>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</si>
  <si>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</si>
  <si>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</si>
  <si>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</si>
  <si>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</si>
  <si>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</si>
  <si>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</si>
  <si>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</si>
  <si>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</si>
  <si>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</si>
  <si>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</si>
  <si>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</si>
  <si>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</si>
  <si>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</si>
  <si>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</si>
  <si>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</si>
  <si>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</si>
  <si>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</si>
  <si>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</si>
  <si>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</si>
  <si>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</si>
  <si>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</si>
  <si>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</si>
  <si>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</si>
  <si>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</si>
  <si>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</si>
  <si>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</si>
  <si>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</si>
  <si>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</si>
  <si>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</si>
  <si>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</si>
  <si>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</si>
  <si>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</si>
  <si>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</si>
  <si>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</si>
  <si>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</si>
  <si>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</si>
  <si>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</si>
  <si>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</si>
  <si>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</si>
  <si>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</si>
  <si>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</si>
  <si>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</si>
  <si>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</si>
  <si>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</si>
  <si>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</si>
  <si>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</si>
  <si>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</si>
  <si>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</si>
  <si>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</si>
  <si>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</si>
  <si>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</si>
  <si>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</si>
  <si>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</si>
  <si>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</si>
  <si>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</si>
  <si>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</si>
  <si>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</si>
  <si>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</si>
  <si>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</si>
  <si>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</si>
  <si>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</si>
  <si>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</si>
  <si>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</si>
  <si>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</si>
  <si>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</si>
  <si>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</si>
  <si>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</si>
  <si>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</si>
  <si>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</si>
  <si>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</si>
  <si>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</si>
  <si>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</si>
  <si>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</si>
  <si>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</si>
  <si>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</si>
  <si>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</si>
  <si>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</si>
  <si>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</si>
  <si>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</si>
  <si>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</si>
  <si>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</si>
  <si>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</si>
  <si>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</si>
  <si>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</si>
  <si>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</si>
  <si>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</si>
  <si>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</si>
  <si>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</si>
  <si>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</si>
  <si>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</si>
  <si>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</si>
  <si>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</si>
  <si>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</si>
  <si>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</si>
  <si>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</si>
  <si>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</si>
  <si>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</si>
  <si>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</si>
  <si>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</si>
  <si>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</si>
  <si>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</si>
  <si>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</si>
  <si>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</si>
  <si>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</si>
  <si>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</si>
  <si>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</si>
  <si>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</si>
  <si>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</si>
  <si>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</si>
  <si>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</si>
  <si>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</si>
  <si>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</si>
  <si>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</si>
  <si>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</si>
  <si>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</si>
  <si>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</si>
  <si>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</si>
  <si>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</si>
  <si>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</si>
  <si>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</si>
  <si>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</si>
  <si>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</si>
  <si>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</si>
  <si>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</si>
  <si>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</si>
  <si>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</si>
  <si>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</si>
  <si>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</si>
  <si>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</si>
  <si>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</si>
  <si>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</si>
  <si>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</si>
  <si>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</si>
  <si>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</si>
  <si>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</si>
  <si>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</si>
  <si>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</si>
  <si>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</si>
  <si>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</si>
  <si>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</si>
  <si>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</si>
  <si>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</si>
  <si>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</si>
  <si>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</si>
  <si>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</si>
  <si>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</si>
  <si>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</si>
  <si>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</si>
  <si>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</si>
  <si>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</si>
  <si>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</si>
  <si>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</si>
  <si>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</si>
  <si>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</si>
  <si>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</si>
  <si>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</si>
  <si>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</si>
  <si>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</si>
  <si>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</si>
  <si>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</si>
  <si>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</si>
  <si>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</si>
  <si>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</si>
  <si>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</si>
  <si>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</si>
  <si>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</si>
  <si>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</si>
  <si>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</si>
  <si>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</si>
  <si>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</si>
  <si>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</si>
  <si>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</si>
  <si>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</si>
  <si>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</si>
  <si>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</si>
  <si>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</si>
  <si>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</si>
  <si>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</si>
  <si>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</si>
  <si>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</si>
  <si>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</si>
  <si>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</si>
  <si>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</si>
  <si>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</si>
  <si>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</si>
  <si>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</si>
  <si>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</si>
  <si>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</si>
  <si>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</si>
  <si>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</si>
  <si>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</si>
  <si>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</si>
  <si>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</si>
  <si>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</si>
  <si>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</si>
  <si>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</si>
  <si>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</si>
  <si>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</si>
  <si>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</si>
  <si>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</si>
  <si>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</si>
  <si>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</si>
  <si>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</si>
  <si>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</si>
  <si>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</si>
  <si>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</si>
  <si>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</si>
  <si>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</si>
  <si>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</si>
  <si>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</si>
  <si>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</si>
  <si>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</si>
  <si>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</si>
  <si>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</si>
  <si>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</si>
  <si>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</si>
  <si>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</si>
  <si>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</si>
  <si>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</si>
  <si>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</si>
  <si>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</si>
  <si>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</si>
  <si>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</si>
  <si>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</si>
  <si>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</si>
  <si>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</si>
  <si>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</si>
  <si>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</si>
  <si>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</si>
  <si>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</si>
  <si>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</si>
  <si>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</si>
  <si>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</si>
  <si>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</si>
  <si>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</si>
  <si>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</si>
  <si>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</si>
  <si>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</si>
  <si>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</si>
  <si>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</si>
  <si>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</si>
  <si>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</si>
  <si>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</si>
  <si>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</si>
  <si>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</si>
  <si>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</si>
  <si>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</si>
  <si>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</si>
  <si>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</si>
  <si>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</si>
  <si>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</si>
  <si>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</si>
  <si>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</si>
  <si>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</si>
  <si>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</si>
  <si>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</si>
  <si>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</si>
  <si>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</si>
  <si>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</si>
  <si>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</si>
  <si>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</si>
  <si>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</si>
  <si>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</si>
  <si>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</si>
  <si>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</si>
  <si>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</si>
  <si>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</si>
  <si>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</si>
  <si>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</si>
  <si>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</si>
  <si>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</si>
  <si>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</si>
  <si>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</si>
  <si>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</si>
  <si>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</si>
  <si>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</si>
  <si>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</si>
  <si>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</si>
  <si>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</si>
  <si>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</si>
  <si>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</si>
  <si>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</si>
  <si>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</si>
  <si>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</si>
  <si>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</si>
  <si>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</si>
  <si>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</si>
  <si>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</si>
  <si>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</si>
  <si>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</si>
  <si>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</si>
  <si>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</si>
  <si>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</si>
  <si>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</si>
  <si>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</si>
  <si>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</si>
  <si>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</si>
  <si>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</si>
  <si>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</si>
  <si>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</si>
  <si>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</si>
  <si>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</si>
  <si>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</si>
  <si>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</si>
  <si>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</si>
  <si>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</si>
  <si>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</si>
  <si>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</si>
  <si>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</si>
  <si>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</si>
  <si>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</si>
  <si>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</si>
  <si>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</si>
  <si>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</si>
  <si>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</si>
  <si>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</si>
  <si>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</si>
  <si>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</si>
  <si>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</si>
  <si>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</si>
  <si>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</si>
  <si>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</si>
  <si>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</si>
  <si>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</si>
  <si>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</si>
  <si>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</si>
  <si>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</si>
  <si>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</si>
  <si>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</si>
  <si>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</si>
  <si>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</si>
  <si>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</si>
  <si>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</si>
  <si>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</si>
  <si>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</si>
  <si>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</si>
  <si>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</si>
  <si>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</si>
  <si>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</si>
  <si>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</si>
  <si>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</si>
  <si>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</si>
  <si>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</si>
  <si>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</si>
  <si>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</si>
  <si>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</si>
  <si>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</si>
  <si>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</si>
  <si>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</si>
  <si>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</si>
  <si>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</si>
  <si>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</si>
  <si>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</si>
  <si>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</si>
  <si>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</si>
  <si>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</si>
  <si>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</si>
  <si>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</si>
  <si>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</si>
  <si>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</si>
  <si>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</si>
  <si>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</si>
  <si>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</si>
  <si>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</si>
  <si>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</si>
  <si>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</si>
  <si>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</si>
  <si>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</si>
  <si>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</si>
  <si>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</si>
  <si>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</si>
  <si>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</si>
  <si>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</si>
  <si>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</si>
  <si>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</si>
  <si>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</si>
  <si>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</si>
  <si>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</si>
  <si>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</si>
  <si>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</si>
  <si>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</si>
  <si>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</si>
  <si>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</si>
  <si>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</si>
  <si>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</si>
  <si>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</si>
  <si>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</si>
  <si>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</si>
  <si>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</si>
  <si>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</si>
  <si>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</si>
  <si>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</si>
  <si>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</si>
  <si>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</si>
  <si>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</si>
  <si>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</si>
  <si>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</si>
  <si>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</si>
  <si>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</si>
  <si>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</si>
  <si>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</si>
  <si>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</si>
  <si>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</si>
  <si>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</si>
  <si>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</si>
  <si>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</si>
  <si>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</si>
  <si>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</si>
  <si>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</si>
  <si>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</si>
  <si>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</si>
  <si>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</si>
  <si>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</si>
  <si>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</si>
  <si>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</si>
  <si>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</si>
  <si>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</si>
  <si>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</si>
  <si>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</si>
  <si>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</si>
  <si>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</si>
  <si>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</si>
  <si>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</si>
  <si>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</si>
  <si>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</si>
  <si>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</si>
  <si>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</si>
  <si>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</si>
  <si>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</si>
  <si>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</si>
  <si>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</si>
  <si>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</si>
  <si>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</si>
  <si>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</si>
  <si>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</si>
  <si>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</si>
  <si>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</si>
  <si>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</si>
  <si>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</si>
  <si>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</si>
  <si>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</si>
  <si>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</si>
  <si>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</si>
  <si>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</si>
  <si>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</si>
  <si>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</si>
  <si>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</si>
  <si>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</si>
  <si>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</si>
  <si>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</si>
  <si>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</si>
  <si>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</si>
  <si>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</si>
  <si>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</si>
  <si>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</si>
  <si>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</si>
  <si>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</si>
  <si>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</si>
  <si>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</si>
  <si>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</si>
  <si>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</si>
  <si>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</si>
  <si>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</si>
  <si>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</si>
  <si>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</si>
  <si>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</si>
  <si>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</si>
  <si>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</si>
  <si>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</si>
  <si>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</si>
  <si>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</si>
  <si>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</si>
  <si>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</si>
  <si>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</si>
  <si>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</si>
  <si>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</si>
  <si>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</si>
  <si>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</si>
  <si>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</si>
  <si>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</si>
  <si>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</si>
  <si>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</si>
  <si>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</si>
  <si>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</si>
  <si>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</si>
  <si>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</si>
  <si>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</si>
  <si>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</si>
  <si>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</si>
  <si>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</si>
  <si>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</si>
  <si>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</si>
  <si>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</si>
  <si>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</si>
  <si>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</si>
  <si>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</si>
  <si>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</si>
  <si>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</si>
  <si>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</si>
  <si>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</si>
  <si>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</si>
  <si>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</si>
  <si>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</si>
  <si>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</si>
  <si>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</si>
  <si>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</si>
  <si>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</si>
  <si>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</si>
  <si>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</si>
  <si>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</si>
  <si>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</si>
  <si>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</si>
  <si>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</si>
  <si>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</si>
  <si>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</si>
  <si>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</si>
  <si>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</si>
  <si>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</si>
  <si>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</si>
  <si>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</si>
  <si>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</si>
  <si>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</si>
  <si>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</si>
  <si>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</si>
  <si>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</si>
  <si>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</si>
  <si>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</si>
  <si>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</si>
  <si>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</si>
  <si>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</si>
  <si>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</si>
  <si>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</si>
  <si>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</si>
  <si>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</si>
  <si>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</si>
  <si>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</si>
  <si>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</si>
  <si>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</si>
  <si>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</si>
  <si>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</si>
  <si>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</si>
  <si>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</si>
  <si>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</si>
  <si>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</si>
  <si>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</si>
  <si>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</si>
  <si>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</si>
  <si>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</si>
  <si>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</si>
  <si>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</si>
  <si>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</si>
  <si>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</si>
  <si>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</si>
  <si>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</si>
  <si>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</si>
  <si>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</si>
  <si>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</si>
  <si>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</si>
  <si>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</si>
  <si>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</si>
  <si>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</si>
  <si>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</si>
  <si>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</si>
  <si>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</si>
  <si>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</si>
  <si>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</si>
  <si>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</si>
  <si>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</si>
  <si>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</si>
  <si>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</si>
  <si>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</si>
  <si>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</si>
  <si>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</si>
  <si>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</si>
  <si>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</si>
  <si>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</si>
  <si>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</si>
  <si>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</si>
  <si>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</si>
  <si>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</si>
  <si>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</si>
  <si>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</si>
  <si>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</si>
  <si>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</si>
  <si>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</si>
  <si>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</si>
  <si>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</si>
  <si>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</si>
  <si>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</si>
  <si>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</si>
  <si>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</si>
  <si>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</si>
  <si>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</si>
  <si>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</si>
  <si>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</si>
  <si>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</si>
  <si>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</si>
  <si>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</si>
  <si>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</si>
  <si>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</si>
  <si>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</si>
  <si>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</si>
  <si>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</si>
  <si>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</si>
  <si>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</si>
  <si>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</si>
  <si>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</si>
  <si>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</si>
  <si>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</si>
  <si>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</si>
  <si>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</si>
  <si>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</si>
  <si>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</si>
  <si>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</si>
  <si>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</si>
  <si>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</si>
  <si>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</si>
  <si>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</si>
  <si>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</si>
  <si>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</si>
  <si>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</si>
  <si>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</si>
  <si>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</si>
  <si>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</si>
  <si>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</si>
  <si>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</si>
  <si>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</si>
  <si>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</si>
  <si>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</si>
  <si>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</si>
  <si>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</si>
  <si>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</si>
  <si>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</si>
  <si>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</si>
  <si>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</si>
  <si>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</si>
  <si>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</si>
  <si>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</si>
  <si>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</si>
  <si>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</si>
  <si>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</si>
  <si>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</si>
  <si>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</si>
  <si>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</si>
  <si>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</si>
  <si>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</si>
  <si>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</si>
  <si>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</si>
  <si>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</si>
  <si>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</si>
  <si>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</si>
  <si>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</si>
  <si>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</si>
  <si>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</si>
  <si>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</si>
  <si>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</si>
  <si>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KURŠANEC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</si>
</sst>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1228482.1800000002</v>
      </c>
      <c r="D2" s="6">
        <f>'PR-RAS'!E6</f>
        <v>1453150.7000000002</v>
      </c>
      <c r="E2" s="6">
        <v>0</v>
      </c>
      <c r="F2" s="6">
        <v>0</v>
      </c>
      <c r="G2" s="7">
        <f t="shared" ref="G2:G274" si="0">(B2/1000)*(C2*1+D2*2)</f>
        <v>4134.7835800000003</v>
      </c>
      <c r="H2" s="7">
        <f t="shared" ref="H2:H27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1158142.27</v>
      </c>
      <c r="D45" s="1">
        <f>'PR-RAS'!E49</f>
        <v>1357064.1500000001</v>
      </c>
      <c r="E45" s="1">
        <v>0</v>
      </c>
      <c r="F45" s="1">
        <v>0</v>
      </c>
      <c r="G45" s="2">
        <f t="shared" si="0"/>
        <v>170379.90508</v>
      </c>
      <c r="H45" s="2">
        <f t="shared" si="1"/>
        <v>0.42000000015832484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3008.85</v>
      </c>
      <c r="D54" s="1">
        <f>'PR-RAS'!E58</f>
        <v>0</v>
      </c>
      <c r="E54" s="1">
        <v>0</v>
      </c>
      <c r="F54" s="1">
        <v>0</v>
      </c>
      <c r="G54" s="2">
        <f t="shared" si="0"/>
        <v>159.46904999999998</v>
      </c>
      <c r="H54" s="2">
        <f t="shared" si="1"/>
        <v>0.15000000000009095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3008.85</v>
      </c>
      <c r="D55" s="1">
        <f>'PR-RAS'!E59</f>
        <v>0</v>
      </c>
      <c r="E55" s="1">
        <v>0</v>
      </c>
      <c r="F55" s="1">
        <v>0</v>
      </c>
      <c r="G55" s="2">
        <f t="shared" si="0"/>
        <v>162.47790000000001</v>
      </c>
      <c r="H55" s="2">
        <f t="shared" si="1"/>
        <v>0.15000000000009095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1137703.4099999999</v>
      </c>
      <c r="D64" s="1">
        <f>'PR-RAS'!E68</f>
        <v>1299283.04</v>
      </c>
      <c r="E64" s="1">
        <v>0</v>
      </c>
      <c r="F64" s="1">
        <v>0</v>
      </c>
      <c r="G64" s="2">
        <f t="shared" si="0"/>
        <v>235384.97787</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1137703.4099999999</v>
      </c>
      <c r="D65" s="1">
        <f>'PR-RAS'!E69</f>
        <v>1292506.94</v>
      </c>
      <c r="E65" s="1">
        <v>0</v>
      </c>
      <c r="F65" s="1">
        <v>0</v>
      </c>
      <c r="G65" s="2">
        <f t="shared" si="0"/>
        <v>238253.90656</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6776.1</v>
      </c>
      <c r="E66" s="1">
        <v>0</v>
      </c>
      <c r="F66" s="1">
        <v>0</v>
      </c>
      <c r="G66" s="2">
        <f t="shared" si="0"/>
        <v>880.89300000000003</v>
      </c>
      <c r="H66" s="2">
        <f t="shared" si="1"/>
        <v>0.1000000000003638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17050.009999999998</v>
      </c>
      <c r="D70" s="1">
        <f>'PR-RAS'!E74</f>
        <v>0</v>
      </c>
      <c r="E70" s="1">
        <v>0</v>
      </c>
      <c r="F70" s="1">
        <v>0</v>
      </c>
      <c r="G70" s="2">
        <f t="shared" si="0"/>
        <v>1176.4506899999999</v>
      </c>
      <c r="H70" s="2">
        <f t="shared" si="1"/>
        <v>9.9999999983992893E-3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17050.009999999998</v>
      </c>
      <c r="D71" s="1">
        <f>'PR-RAS'!E75</f>
        <v>0</v>
      </c>
      <c r="E71" s="1">
        <v>0</v>
      </c>
      <c r="F71" s="1">
        <v>0</v>
      </c>
      <c r="G71" s="2">
        <f t="shared" si="0"/>
        <v>1193.5007000000001</v>
      </c>
      <c r="H71" s="2">
        <f t="shared" si="1"/>
        <v>9.9999999983992893E-3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380</v>
      </c>
      <c r="D73" s="1">
        <f>'PR-RAS'!E77</f>
        <v>57781.11</v>
      </c>
      <c r="E73" s="1">
        <v>0</v>
      </c>
      <c r="F73" s="1">
        <v>0</v>
      </c>
      <c r="G73" s="2">
        <f t="shared" si="0"/>
        <v>8347.8398399999987</v>
      </c>
      <c r="H73" s="2">
        <f t="shared" si="1"/>
        <v>0.11000000000058208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380</v>
      </c>
      <c r="D74" s="1">
        <f>'PR-RAS'!E78</f>
        <v>4088.58</v>
      </c>
      <c r="E74" s="1">
        <v>0</v>
      </c>
      <c r="F74" s="1">
        <v>0</v>
      </c>
      <c r="G74" s="2">
        <f t="shared" si="0"/>
        <v>624.6726799999999</v>
      </c>
      <c r="H74" s="2">
        <f t="shared" si="1"/>
        <v>0.42000000000007276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53692.53</v>
      </c>
      <c r="E76" s="1">
        <v>0</v>
      </c>
      <c r="F76" s="1">
        <v>0</v>
      </c>
      <c r="G76" s="2">
        <f t="shared" si="0"/>
        <v>8053.8794999999991</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22.29</v>
      </c>
      <c r="D78" s="1">
        <f>'PR-RAS'!E82</f>
        <v>7.32</v>
      </c>
      <c r="E78" s="1">
        <v>0</v>
      </c>
      <c r="F78" s="1">
        <v>0</v>
      </c>
      <c r="G78" s="2">
        <f t="shared" si="0"/>
        <v>2.84361</v>
      </c>
      <c r="H78" s="2">
        <f t="shared" si="1"/>
        <v>0.60999999999999943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22.29</v>
      </c>
      <c r="D79" s="1">
        <f>'PR-RAS'!E83</f>
        <v>7.32</v>
      </c>
      <c r="E79" s="1">
        <v>0</v>
      </c>
      <c r="F79" s="1">
        <v>0</v>
      </c>
      <c r="G79" s="2">
        <f t="shared" si="0"/>
        <v>2.8805399999999999</v>
      </c>
      <c r="H79" s="2">
        <f t="shared" si="1"/>
        <v>0.60999999999999943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22.29</v>
      </c>
      <c r="D81" s="1">
        <f>'PR-RAS'!E85</f>
        <v>7.32</v>
      </c>
      <c r="E81" s="1">
        <v>0</v>
      </c>
      <c r="F81" s="1">
        <v>0</v>
      </c>
      <c r="G81" s="2">
        <f t="shared" si="0"/>
        <v>2.9544000000000001</v>
      </c>
      <c r="H81" s="2">
        <f t="shared" si="1"/>
        <v>0.60999999999999943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4018</v>
      </c>
      <c r="D102" s="1">
        <f>'PR-RAS'!E106</f>
        <v>4349.1400000000003</v>
      </c>
      <c r="E102" s="1">
        <v>0</v>
      </c>
      <c r="F102" s="1">
        <v>0</v>
      </c>
      <c r="G102" s="2">
        <f t="shared" si="0"/>
        <v>1284.3442800000003</v>
      </c>
      <c r="H102" s="2">
        <f t="shared" si="1"/>
        <v>0.14000000000032742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4018</v>
      </c>
      <c r="D108" s="1">
        <f>'PR-RAS'!E112</f>
        <v>4349.1400000000003</v>
      </c>
      <c r="E108" s="1">
        <v>0</v>
      </c>
      <c r="F108" s="1">
        <v>0</v>
      </c>
      <c r="G108" s="2">
        <f t="shared" si="0"/>
        <v>1360.6419600000002</v>
      </c>
      <c r="H108" s="2">
        <f t="shared" si="1"/>
        <v>0.14000000000032742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4018</v>
      </c>
      <c r="D113" s="1">
        <f>'PR-RAS'!E117</f>
        <v>4349.1400000000003</v>
      </c>
      <c r="E113" s="1">
        <v>0</v>
      </c>
      <c r="F113" s="1">
        <v>0</v>
      </c>
      <c r="G113" s="2">
        <f t="shared" si="0"/>
        <v>1424.2233600000002</v>
      </c>
      <c r="H113" s="2">
        <f t="shared" si="1"/>
        <v>0.14000000000032742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500</v>
      </c>
      <c r="D121" s="1">
        <f>'PR-RAS'!E125</f>
        <v>550</v>
      </c>
      <c r="E121" s="1">
        <v>0</v>
      </c>
      <c r="F121" s="1">
        <v>0</v>
      </c>
      <c r="G121" s="2">
        <f t="shared" si="0"/>
        <v>192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550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500</v>
      </c>
      <c r="D126" s="1">
        <f>'PR-RAS'!E130</f>
        <v>550</v>
      </c>
      <c r="E126" s="1">
        <v>0</v>
      </c>
      <c r="F126" s="1">
        <v>0</v>
      </c>
      <c r="G126" s="2">
        <f t="shared" si="0"/>
        <v>200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65799.62</v>
      </c>
      <c r="D130" s="1">
        <f>'PR-RAS'!E134</f>
        <v>91180.09</v>
      </c>
      <c r="E130" s="1">
        <v>0</v>
      </c>
      <c r="F130" s="1">
        <v>0</v>
      </c>
      <c r="G130" s="2">
        <f t="shared" si="0"/>
        <v>32012.6142</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65799.62</v>
      </c>
      <c r="D131" s="1">
        <f>'PR-RAS'!E135</f>
        <v>91180.09</v>
      </c>
      <c r="E131" s="1">
        <v>0</v>
      </c>
      <c r="F131" s="1">
        <v>0</v>
      </c>
      <c r="G131" s="2">
        <f t="shared" si="0"/>
        <v>32260.774000000001</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65799.62</v>
      </c>
      <c r="D132" s="1">
        <f>'PR-RAS'!E136</f>
        <v>91180.09</v>
      </c>
      <c r="E132" s="1">
        <v>0</v>
      </c>
      <c r="F132" s="1">
        <v>0</v>
      </c>
      <c r="G132" s="2">
        <f t="shared" si="0"/>
        <v>32508.933799999999</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1216472.49</v>
      </c>
      <c r="D148" s="1">
        <f>'PR-RAS'!E152</f>
        <v>1622737</v>
      </c>
      <c r="E148" s="1">
        <v>0</v>
      </c>
      <c r="F148" s="1">
        <v>0</v>
      </c>
      <c r="G148" s="2">
        <f t="shared" si="0"/>
        <v>655906.13402999996</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1049399.1399999999</v>
      </c>
      <c r="D149" s="1">
        <f>'PR-RAS'!E153</f>
        <v>1420492.95</v>
      </c>
      <c r="E149" s="1">
        <v>0</v>
      </c>
      <c r="F149" s="1">
        <v>0</v>
      </c>
      <c r="G149" s="2">
        <f t="shared" si="0"/>
        <v>575776.98592000001</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877740.13</v>
      </c>
      <c r="D150" s="1">
        <f>'PR-RAS'!E154</f>
        <v>1193150.3799999999</v>
      </c>
      <c r="E150" s="1">
        <v>0</v>
      </c>
      <c r="F150" s="1">
        <v>0</v>
      </c>
      <c r="G150" s="2">
        <f t="shared" si="0"/>
        <v>486342.09260999993</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804115.33</v>
      </c>
      <c r="D151" s="1">
        <f>'PR-RAS'!E155</f>
        <v>1074706.7</v>
      </c>
      <c r="E151" s="1">
        <v>0</v>
      </c>
      <c r="F151" s="1">
        <v>0</v>
      </c>
      <c r="G151" s="2">
        <f t="shared" si="0"/>
        <v>443029.30949999997</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17136.89</v>
      </c>
      <c r="D153" s="1">
        <f>'PR-RAS'!E157</f>
        <v>26226.5</v>
      </c>
      <c r="E153" s="1">
        <v>0</v>
      </c>
      <c r="F153" s="1">
        <v>0</v>
      </c>
      <c r="G153" s="2">
        <f t="shared" si="0"/>
        <v>10577.663279999999</v>
      </c>
      <c r="H153" s="2">
        <f t="shared" si="1"/>
        <v>0.61000000000058208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56487.91</v>
      </c>
      <c r="D154" s="1">
        <f>'PR-RAS'!E158</f>
        <v>92217.18</v>
      </c>
      <c r="E154" s="1">
        <v>0</v>
      </c>
      <c r="F154" s="1">
        <v>0</v>
      </c>
      <c r="G154" s="2">
        <f t="shared" si="0"/>
        <v>36861.107309999999</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33750.57</v>
      </c>
      <c r="D155" s="1">
        <f>'PR-RAS'!E159</f>
        <v>36165.760000000002</v>
      </c>
      <c r="E155" s="1">
        <v>0</v>
      </c>
      <c r="F155" s="1">
        <v>0</v>
      </c>
      <c r="G155" s="2">
        <f t="shared" si="0"/>
        <v>16336.64186</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137908.44</v>
      </c>
      <c r="D156" s="1">
        <f>'PR-RAS'!E160</f>
        <v>191176.81</v>
      </c>
      <c r="E156" s="1">
        <v>0</v>
      </c>
      <c r="F156" s="1">
        <v>0</v>
      </c>
      <c r="G156" s="2">
        <f t="shared" si="0"/>
        <v>80640.619300000006</v>
      </c>
      <c r="H156" s="2">
        <f t="shared" si="1"/>
        <v>0.63000000000465661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137908.44</v>
      </c>
      <c r="D158" s="1">
        <f>'PR-RAS'!E162</f>
        <v>191176.81</v>
      </c>
      <c r="E158" s="1">
        <v>0</v>
      </c>
      <c r="F158" s="1">
        <v>0</v>
      </c>
      <c r="G158" s="2">
        <f t="shared" si="0"/>
        <v>81681.143419999993</v>
      </c>
      <c r="H158" s="2">
        <f t="shared" si="1"/>
        <v>0.63000000000465661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166884.26999999999</v>
      </c>
      <c r="D160" s="1">
        <f>'PR-RAS'!E164</f>
        <v>202054.82000000004</v>
      </c>
      <c r="E160" s="1">
        <v>0</v>
      </c>
      <c r="F160" s="1">
        <v>0</v>
      </c>
      <c r="G160" s="2">
        <f t="shared" si="0"/>
        <v>90788.031690000003</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76008.5</v>
      </c>
      <c r="D161" s="1">
        <f>'PR-RAS'!E165</f>
        <v>86684.260000000009</v>
      </c>
      <c r="E161" s="1">
        <v>0</v>
      </c>
      <c r="F161" s="1">
        <v>0</v>
      </c>
      <c r="G161" s="2">
        <f t="shared" si="0"/>
        <v>39900.323200000006</v>
      </c>
      <c r="H161" s="2">
        <f t="shared" si="1"/>
        <v>0.76000000000931323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2516.4499999999998</v>
      </c>
      <c r="D162" s="1">
        <f>'PR-RAS'!E166</f>
        <v>2079.1</v>
      </c>
      <c r="E162" s="1">
        <v>0</v>
      </c>
      <c r="F162" s="1">
        <v>0</v>
      </c>
      <c r="G162" s="2">
        <f t="shared" si="0"/>
        <v>1074.6186499999999</v>
      </c>
      <c r="H162" s="2">
        <f t="shared" si="1"/>
        <v>0.54999999999972715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70516.83</v>
      </c>
      <c r="D163" s="1">
        <f>'PR-RAS'!E167</f>
        <v>81186.92</v>
      </c>
      <c r="E163" s="1">
        <v>0</v>
      </c>
      <c r="F163" s="1">
        <v>0</v>
      </c>
      <c r="G163" s="2">
        <f t="shared" si="0"/>
        <v>37728.288540000001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610</v>
      </c>
      <c r="D164" s="1">
        <f>'PR-RAS'!E168</f>
        <v>850</v>
      </c>
      <c r="E164" s="1">
        <v>0</v>
      </c>
      <c r="F164" s="1">
        <v>0</v>
      </c>
      <c r="G164" s="2">
        <f t="shared" si="0"/>
        <v>376.53000000000003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2365.2199999999998</v>
      </c>
      <c r="D165" s="1">
        <f>'PR-RAS'!E169</f>
        <v>2568.2399999999998</v>
      </c>
      <c r="E165" s="1">
        <v>0</v>
      </c>
      <c r="F165" s="1">
        <v>0</v>
      </c>
      <c r="G165" s="2">
        <f t="shared" si="0"/>
        <v>1230.2787999999998</v>
      </c>
      <c r="H165" s="2">
        <f t="shared" si="1"/>
        <v>0.45999999999958163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59916.69000000001</v>
      </c>
      <c r="D166" s="1">
        <f>'PR-RAS'!E170</f>
        <v>83816.52</v>
      </c>
      <c r="E166" s="1">
        <v>0</v>
      </c>
      <c r="F166" s="1">
        <v>0</v>
      </c>
      <c r="G166" s="2">
        <f t="shared" si="0"/>
        <v>37545.705450000001</v>
      </c>
      <c r="H166" s="2">
        <f t="shared" si="1"/>
        <v>0.7899999999863212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6268.36</v>
      </c>
      <c r="D167" s="1">
        <f>'PR-RAS'!E171</f>
        <v>6770.48</v>
      </c>
      <c r="E167" s="1">
        <v>0</v>
      </c>
      <c r="F167" s="1">
        <v>0</v>
      </c>
      <c r="G167" s="2">
        <f t="shared" si="0"/>
        <v>3288.3471199999999</v>
      </c>
      <c r="H167" s="2">
        <f t="shared" si="1"/>
        <v>0.83999999999923602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37032.050000000003</v>
      </c>
      <c r="D168" s="1">
        <f>'PR-RAS'!E172</f>
        <v>55884.73</v>
      </c>
      <c r="E168" s="1">
        <v>0</v>
      </c>
      <c r="F168" s="1">
        <v>0</v>
      </c>
      <c r="G168" s="2">
        <f t="shared" si="0"/>
        <v>24849.852170000002</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12467.47</v>
      </c>
      <c r="D169" s="1">
        <f>'PR-RAS'!E173</f>
        <v>12694.06</v>
      </c>
      <c r="E169" s="1">
        <v>0</v>
      </c>
      <c r="F169" s="1">
        <v>0</v>
      </c>
      <c r="G169" s="2">
        <f t="shared" si="0"/>
        <v>6359.7391200000002</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879.54</v>
      </c>
      <c r="D170" s="1">
        <f>'PR-RAS'!E174</f>
        <v>2043.18</v>
      </c>
      <c r="E170" s="1">
        <v>0</v>
      </c>
      <c r="F170" s="1">
        <v>0</v>
      </c>
      <c r="G170" s="2">
        <f t="shared" si="0"/>
        <v>839.23709999999994</v>
      </c>
      <c r="H170" s="2">
        <f t="shared" si="1"/>
        <v>0.64000000000010004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3144.36</v>
      </c>
      <c r="D171" s="1">
        <f>'PR-RAS'!E175</f>
        <v>6347.74</v>
      </c>
      <c r="E171" s="1">
        <v>0</v>
      </c>
      <c r="F171" s="1">
        <v>0</v>
      </c>
      <c r="G171" s="2">
        <f t="shared" si="0"/>
        <v>2692.7728000000002</v>
      </c>
      <c r="H171" s="2">
        <f t="shared" si="1"/>
        <v>0.62000000000034561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124.91</v>
      </c>
      <c r="D173" s="1">
        <f>'PR-RAS'!E177</f>
        <v>76.33</v>
      </c>
      <c r="E173" s="1">
        <v>0</v>
      </c>
      <c r="F173" s="1">
        <v>0</v>
      </c>
      <c r="G173" s="2">
        <f t="shared" si="0"/>
        <v>47.742039999999996</v>
      </c>
      <c r="H173" s="2">
        <f t="shared" si="1"/>
        <v>0.42000000000000171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26870.68</v>
      </c>
      <c r="D174" s="1">
        <f>'PR-RAS'!E178</f>
        <v>26096.1</v>
      </c>
      <c r="E174" s="1">
        <v>0</v>
      </c>
      <c r="F174" s="1">
        <v>0</v>
      </c>
      <c r="G174" s="2">
        <f t="shared" si="0"/>
        <v>13677.87824</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1307.55</v>
      </c>
      <c r="D175" s="1">
        <f>'PR-RAS'!E179</f>
        <v>12046.14</v>
      </c>
      <c r="E175" s="1">
        <v>0</v>
      </c>
      <c r="F175" s="1">
        <v>0</v>
      </c>
      <c r="G175" s="2">
        <f t="shared" si="0"/>
        <v>4419.5704199999991</v>
      </c>
      <c r="H175" s="2">
        <f t="shared" si="1"/>
        <v>0.5899999999994634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2129.5500000000002</v>
      </c>
      <c r="D176" s="1">
        <f>'PR-RAS'!E180</f>
        <v>1007.71</v>
      </c>
      <c r="E176" s="1">
        <v>0</v>
      </c>
      <c r="F176" s="1">
        <v>0</v>
      </c>
      <c r="G176" s="2">
        <f t="shared" si="0"/>
        <v>725.36974999999995</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2895.44</v>
      </c>
      <c r="D178" s="1">
        <f>'PR-RAS'!E182</f>
        <v>3829.88</v>
      </c>
      <c r="E178" s="1">
        <v>0</v>
      </c>
      <c r="F178" s="1">
        <v>0</v>
      </c>
      <c r="G178" s="2">
        <f t="shared" si="0"/>
        <v>1868.2704000000001</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1956.29</v>
      </c>
      <c r="D179" s="1">
        <f>'PR-RAS'!E183</f>
        <v>1930.64</v>
      </c>
      <c r="E179" s="1">
        <v>0</v>
      </c>
      <c r="F179" s="1">
        <v>0</v>
      </c>
      <c r="G179" s="2">
        <f t="shared" si="0"/>
        <v>1035.5274599999998</v>
      </c>
      <c r="H179" s="2">
        <f t="shared" si="1"/>
        <v>0.64999999999986358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604.42999999999995</v>
      </c>
      <c r="D180" s="1">
        <f>'PR-RAS'!E184</f>
        <v>2134.7399999999998</v>
      </c>
      <c r="E180" s="1">
        <v>0</v>
      </c>
      <c r="F180" s="1">
        <v>0</v>
      </c>
      <c r="G180" s="2">
        <f t="shared" si="0"/>
        <v>872.42988999999989</v>
      </c>
      <c r="H180" s="2">
        <f t="shared" si="1"/>
        <v>0.69000000000016826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5127.1099999999997</v>
      </c>
      <c r="D181" s="1">
        <f>'PR-RAS'!E185</f>
        <v>4013.55</v>
      </c>
      <c r="E181" s="1">
        <v>0</v>
      </c>
      <c r="F181" s="1">
        <v>0</v>
      </c>
      <c r="G181" s="2">
        <f t="shared" si="0"/>
        <v>2367.7577999999999</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1265.31</v>
      </c>
      <c r="D182" s="1">
        <f>'PR-RAS'!E186</f>
        <v>1077.07</v>
      </c>
      <c r="E182" s="1">
        <v>0</v>
      </c>
      <c r="F182" s="1">
        <v>0</v>
      </c>
      <c r="G182" s="2">
        <f t="shared" si="0"/>
        <v>618.92044999999996</v>
      </c>
      <c r="H182" s="2">
        <f t="shared" si="1"/>
        <v>0.37999999999988177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11585</v>
      </c>
      <c r="D183" s="1">
        <f>'PR-RAS'!E187</f>
        <v>56.37</v>
      </c>
      <c r="E183" s="1">
        <v>0</v>
      </c>
      <c r="F183" s="1">
        <v>0</v>
      </c>
      <c r="G183" s="2">
        <f t="shared" si="0"/>
        <v>2128.9886799999999</v>
      </c>
      <c r="H183" s="2">
        <f t="shared" si="1"/>
        <v>0.36999999999999744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4088.4</v>
      </c>
      <c r="D190" s="1">
        <f>'PR-RAS'!E194</f>
        <v>5457.9400000000005</v>
      </c>
      <c r="E190" s="1">
        <v>0</v>
      </c>
      <c r="F190" s="1">
        <v>0</v>
      </c>
      <c r="G190" s="2">
        <f t="shared" si="0"/>
        <v>2835.8089199999999</v>
      </c>
      <c r="H190" s="2">
        <f t="shared" si="1"/>
        <v>0.45999999999958163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158.09</v>
      </c>
      <c r="D194" s="1">
        <f>'PR-RAS'!E198</f>
        <v>150</v>
      </c>
      <c r="E194" s="1">
        <v>0</v>
      </c>
      <c r="F194" s="1">
        <v>0</v>
      </c>
      <c r="G194" s="2">
        <f t="shared" si="0"/>
        <v>88.411370000000005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2800</v>
      </c>
      <c r="D195" s="1">
        <f>'PR-RAS'!E199</f>
        <v>3996</v>
      </c>
      <c r="E195" s="1">
        <v>0</v>
      </c>
      <c r="F195" s="1">
        <v>0</v>
      </c>
      <c r="G195" s="2">
        <f t="shared" si="0"/>
        <v>2093.6480000000001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1130.31</v>
      </c>
      <c r="D197" s="1">
        <f>'PR-RAS'!E201</f>
        <v>1311.94</v>
      </c>
      <c r="E197" s="1">
        <v>0</v>
      </c>
      <c r="F197" s="1">
        <v>0</v>
      </c>
      <c r="G197" s="2">
        <f t="shared" si="0"/>
        <v>735.82123999999999</v>
      </c>
      <c r="H197" s="2">
        <f t="shared" si="1"/>
        <v>0.36999999999989086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189.08</v>
      </c>
      <c r="D198" s="1">
        <f>'PR-RAS'!E202</f>
        <v>189.22</v>
      </c>
      <c r="E198" s="1">
        <v>0</v>
      </c>
      <c r="F198" s="1">
        <v>0</v>
      </c>
      <c r="G198" s="2">
        <f t="shared" si="0"/>
        <v>111.80144</v>
      </c>
      <c r="H198" s="2">
        <f t="shared" si="1"/>
        <v>0.30000000000001137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189.08</v>
      </c>
      <c r="D212" s="1">
        <f>'PR-RAS'!E216</f>
        <v>189.22</v>
      </c>
      <c r="E212" s="1">
        <v>0</v>
      </c>
      <c r="F212" s="1">
        <v>0</v>
      </c>
      <c r="G212" s="2">
        <f t="shared" si="0"/>
        <v>119.74672</v>
      </c>
      <c r="H212" s="2">
        <f t="shared" si="1"/>
        <v>0.30000000000001137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189.08</v>
      </c>
      <c r="D213" s="1">
        <f>'PR-RAS'!E217</f>
        <v>189.22</v>
      </c>
      <c r="E213" s="1">
        <v>0</v>
      </c>
      <c r="F213" s="1">
        <v>0</v>
      </c>
      <c r="G213" s="2">
        <f t="shared" si="0"/>
        <v>120.31424</v>
      </c>
      <c r="H213" s="2">
        <f t="shared" si="1"/>
        <v>0.30000000000001137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0.01</v>
      </c>
      <c r="E258" s="1">
        <v>0</v>
      </c>
      <c r="F258" s="1">
        <v>0</v>
      </c>
      <c r="G258" s="2">
        <f t="shared" si="0"/>
        <v>5.1400000000000005E-3</v>
      </c>
      <c r="H258" s="2">
        <f t="shared" si="1"/>
        <v>0.01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0.01</v>
      </c>
      <c r="E265" s="1">
        <v>0</v>
      </c>
      <c r="F265" s="1">
        <v>0</v>
      </c>
      <c r="G265" s="2">
        <f t="shared" si="0"/>
        <v>5.28E-3</v>
      </c>
      <c r="H265" s="2">
        <f t="shared" si="1"/>
        <v>0.01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0.01</v>
      </c>
      <c r="E267" s="1">
        <v>0</v>
      </c>
      <c r="F267" s="1">
        <v>0</v>
      </c>
      <c r="G267" s="2">
        <f t="shared" si="0"/>
        <v>5.3200000000000001E-3</v>
      </c>
      <c r="H267" s="2">
        <f t="shared" si="1"/>
        <v>0.01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1216472.49</v>
      </c>
      <c r="D295" s="1">
        <f>'PR-RAS'!E299</f>
        <v>1622737</v>
      </c>
      <c r="E295" s="1">
        <v>0</v>
      </c>
      <c r="F295" s="1">
        <v>0</v>
      </c>
      <c r="G295" s="2">
        <f t="shared" si="12"/>
        <v>1311812.2680599999</v>
      </c>
      <c r="H295" s="2">
        <f t="shared" si="13"/>
        <v>0.48999999999068677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12009.690000000177</v>
      </c>
      <c r="D296" s="1">
        <f>'PR-RAS'!E300</f>
        <v>0</v>
      </c>
      <c r="E296" s="1">
        <v>0</v>
      </c>
      <c r="F296" s="1">
        <v>0</v>
      </c>
      <c r="G296" s="2">
        <f t="shared" si="12"/>
        <v>3542.8585500000522</v>
      </c>
      <c r="H296" s="2">
        <f t="shared" si="13"/>
        <v>0.30999999982304871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169586.29999999981</v>
      </c>
      <c r="E297" s="1">
        <v>0</v>
      </c>
      <c r="F297" s="1">
        <v>0</v>
      </c>
      <c r="G297" s="2">
        <f t="shared" si="12"/>
        <v>100395.08959999989</v>
      </c>
      <c r="H297" s="2">
        <f t="shared" si="13"/>
        <v>0.29999999981373549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48227.54</v>
      </c>
      <c r="D298" s="1">
        <f>'PR-RAS'!E302</f>
        <v>10310.86</v>
      </c>
      <c r="E298" s="1">
        <v>0</v>
      </c>
      <c r="F298" s="1">
        <v>0</v>
      </c>
      <c r="G298" s="2">
        <f t="shared" si="12"/>
        <v>20448.230220000001</v>
      </c>
      <c r="H298" s="2">
        <f t="shared" si="13"/>
        <v>0.59999999999854481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190423.81</v>
      </c>
      <c r="E300" s="1">
        <v>0</v>
      </c>
      <c r="F300" s="1">
        <v>0</v>
      </c>
      <c r="G300" s="2">
        <f t="shared" si="12"/>
        <v>113873.43837999999</v>
      </c>
      <c r="H300" s="2">
        <f t="shared" si="13"/>
        <v>0.19000000000232831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3288.58</v>
      </c>
      <c r="E355" s="1">
        <v>0</v>
      </c>
      <c r="F355" s="1">
        <v>0</v>
      </c>
      <c r="G355" s="2">
        <f t="shared" si="12"/>
        <v>2328.3146399999996</v>
      </c>
      <c r="H355" s="2">
        <f t="shared" si="13"/>
        <v>0.42000000000007276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3288.58</v>
      </c>
      <c r="E368" s="1">
        <v>0</v>
      </c>
      <c r="F368" s="1">
        <v>0</v>
      </c>
      <c r="G368" s="2">
        <f t="shared" si="12"/>
        <v>2413.81772</v>
      </c>
      <c r="H368" s="2">
        <f t="shared" si="13"/>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3288.58</v>
      </c>
      <c r="E374" s="1">
        <v>0</v>
      </c>
      <c r="F374" s="1">
        <v>0</v>
      </c>
      <c r="G374" s="2">
        <f t="shared" si="12"/>
        <v>2453.2806799999998</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3288.58</v>
      </c>
      <c r="E377" s="1">
        <v>0</v>
      </c>
      <c r="F377" s="1">
        <v>0</v>
      </c>
      <c r="G377" s="2">
        <f t="shared" si="12"/>
        <v>2473.0121599999998</v>
      </c>
      <c r="H377" s="2">
        <f t="shared" si="13"/>
        <v>0.42000000000007276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3288.58</v>
      </c>
      <c r="E413" s="1">
        <v>0</v>
      </c>
      <c r="F413" s="1">
        <v>0</v>
      </c>
      <c r="G413" s="2">
        <f t="shared" si="12"/>
        <v>2709.7899199999997</v>
      </c>
      <c r="H413" s="2">
        <f t="shared" si="13"/>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21900.41</v>
      </c>
      <c r="D415" s="1">
        <f>'PR-RAS'!E420</f>
        <v>21900.41</v>
      </c>
      <c r="E415" s="1">
        <v>0</v>
      </c>
      <c r="F415" s="1">
        <v>0</v>
      </c>
      <c r="G415" s="2">
        <f t="shared" si="12"/>
        <v>27200.309219999996</v>
      </c>
      <c r="H415" s="2">
        <f t="shared" si="13"/>
        <v>0.81999999999970896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1228482.1800000002</v>
      </c>
      <c r="D417" s="1">
        <f>'PR-RAS'!E422</f>
        <v>1453150.7000000002</v>
      </c>
      <c r="E417" s="1">
        <v>0</v>
      </c>
      <c r="F417" s="1">
        <v>0</v>
      </c>
      <c r="G417" s="2">
        <f t="shared" si="12"/>
        <v>1720069.9692800001</v>
      </c>
      <c r="H417" s="2">
        <f t="shared" si="13"/>
        <v>0.47999999998137355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1216472.49</v>
      </c>
      <c r="D418" s="1">
        <f>'PR-RAS'!E423</f>
        <v>1626025.58</v>
      </c>
      <c r="E418" s="1">
        <v>0</v>
      </c>
      <c r="F418" s="1">
        <v>0</v>
      </c>
      <c r="G418" s="2">
        <f t="shared" si="12"/>
        <v>1863374.3620500001</v>
      </c>
      <c r="H418" s="2">
        <f t="shared" si="13"/>
        <v>0.90999999991618097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12009.690000000177</v>
      </c>
      <c r="D419" s="1">
        <f>'PR-RAS'!E424</f>
        <v>0</v>
      </c>
      <c r="E419" s="1">
        <v>0</v>
      </c>
      <c r="F419" s="1">
        <v>0</v>
      </c>
      <c r="G419" s="2">
        <f t="shared" si="12"/>
        <v>5020.0504200000742</v>
      </c>
      <c r="H419" s="2">
        <f t="shared" si="13"/>
        <v>0.30999999982304871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172874.87999999989</v>
      </c>
      <c r="E420" s="1">
        <v>0</v>
      </c>
      <c r="F420" s="1">
        <v>0</v>
      </c>
      <c r="G420" s="2">
        <f t="shared" si="12"/>
        <v>144869.14943999989</v>
      </c>
      <c r="H420" s="2">
        <f t="shared" si="13"/>
        <v>0.12000000011175871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26327.13</v>
      </c>
      <c r="D421" s="1">
        <f>'PR-RAS'!E426</f>
        <v>0</v>
      </c>
      <c r="E421" s="1">
        <v>0</v>
      </c>
      <c r="F421" s="1">
        <v>0</v>
      </c>
      <c r="G421" s="2">
        <f t="shared" si="12"/>
        <v>11057.3946</v>
      </c>
      <c r="H421" s="2">
        <f t="shared" si="13"/>
        <v>0.13000000000101863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11589.55</v>
      </c>
      <c r="E422" s="1">
        <v>0</v>
      </c>
      <c r="F422" s="1">
        <v>0</v>
      </c>
      <c r="G422" s="2">
        <f t="shared" si="12"/>
        <v>9758.4010999999991</v>
      </c>
      <c r="H422" s="2">
        <f t="shared" si="13"/>
        <v>0.4500000000007276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190423.81</v>
      </c>
      <c r="E423" s="1">
        <v>0</v>
      </c>
      <c r="F423" s="1">
        <v>0</v>
      </c>
      <c r="G423" s="2">
        <f t="shared" si="12"/>
        <v>160717.69563999999</v>
      </c>
      <c r="H423" s="2">
        <f t="shared" si="13"/>
        <v>0.19000000000232831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1228482.1800000002</v>
      </c>
      <c r="D637" s="1">
        <f>'PR-RAS'!E643</f>
        <v>1453150.7000000002</v>
      </c>
      <c r="E637" s="1">
        <v>0</v>
      </c>
      <c r="F637" s="1">
        <v>0</v>
      </c>
      <c r="G637" s="2">
        <f t="shared" si="14"/>
        <v>2629722.3568800003</v>
      </c>
      <c r="H637" s="2">
        <f t="shared" si="15"/>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1216472.49</v>
      </c>
      <c r="D638" s="1">
        <f>'PR-RAS'!E644</f>
        <v>1626025.58</v>
      </c>
      <c r="E638" s="1">
        <v>0</v>
      </c>
      <c r="F638" s="1">
        <v>0</v>
      </c>
      <c r="G638" s="2">
        <f t="shared" si="14"/>
        <v>2846449.5650500003</v>
      </c>
      <c r="H638" s="2">
        <f t="shared" si="15"/>
        <v>0.90999999991618097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12009.690000000177</v>
      </c>
      <c r="D639" s="1">
        <f>'PR-RAS'!E645</f>
        <v>0</v>
      </c>
      <c r="E639" s="1">
        <v>0</v>
      </c>
      <c r="F639" s="1">
        <v>0</v>
      </c>
      <c r="G639" s="2">
        <f t="shared" si="14"/>
        <v>7662.1822200001134</v>
      </c>
      <c r="H639" s="2">
        <f t="shared" si="15"/>
        <v>0.30999999982304871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172874.87999999989</v>
      </c>
      <c r="E640" s="1">
        <v>0</v>
      </c>
      <c r="F640" s="1">
        <v>0</v>
      </c>
      <c r="G640" s="2">
        <f t="shared" si="14"/>
        <v>220934.09663999986</v>
      </c>
      <c r="H640" s="2">
        <f t="shared" si="15"/>
        <v>0.12000000011175871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26327.13</v>
      </c>
      <c r="D641" s="1">
        <f>'PR-RAS'!E647</f>
        <v>0</v>
      </c>
      <c r="E641" s="1">
        <v>0</v>
      </c>
      <c r="F641" s="1">
        <v>0</v>
      </c>
      <c r="G641" s="2">
        <f t="shared" si="14"/>
        <v>16849.3632</v>
      </c>
      <c r="H641" s="2">
        <f t="shared" si="15"/>
        <v>0.13000000000101863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11589.55</v>
      </c>
      <c r="E642" s="1">
        <v>0</v>
      </c>
      <c r="F642" s="1">
        <v>0</v>
      </c>
      <c r="G642" s="2">
        <f t="shared" si="14"/>
        <v>14857.803099999999</v>
      </c>
      <c r="H642" s="2">
        <f t="shared" si="15"/>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38336.820000000182</v>
      </c>
      <c r="D643" s="1">
        <f>'PR-RAS'!E649</f>
        <v>0</v>
      </c>
      <c r="E643" s="1">
        <v>0</v>
      </c>
      <c r="F643" s="1">
        <v>0</v>
      </c>
      <c r="G643" s="2">
        <f t="shared" si="14"/>
        <v>24612.238440000117</v>
      </c>
      <c r="H643" s="2">
        <f t="shared" si="15"/>
        <v>0.1799999998183921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184464.42999999988</v>
      </c>
      <c r="E644" s="1">
        <v>0</v>
      </c>
      <c r="F644" s="1">
        <v>0</v>
      </c>
      <c r="G644" s="2">
        <f t="shared" si="14"/>
        <v>237221.25697999986</v>
      </c>
      <c r="H644" s="2">
        <f t="shared" si="15"/>
        <v>0.42999999987659976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196903.85</v>
      </c>
      <c r="D645" s="1">
        <f>'PR-RAS'!E651</f>
        <v>0.96</v>
      </c>
      <c r="E645" s="1">
        <v>0</v>
      </c>
      <c r="F645" s="1">
        <v>0</v>
      </c>
      <c r="G645" s="2">
        <f t="shared" si="14"/>
        <v>126807.31588000001</v>
      </c>
      <c r="H645" s="2">
        <f t="shared" si="15"/>
        <v>0.18999999999417927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53953.2</v>
      </c>
      <c r="D646" s="1">
        <f>'PR-RAS'!E653</f>
        <v>44569.37</v>
      </c>
      <c r="E646" s="1">
        <v>0</v>
      </c>
      <c r="F646" s="1">
        <v>0</v>
      </c>
      <c r="G646" s="2">
        <f t="shared" si="14"/>
        <v>92294.301300000006</v>
      </c>
      <c r="H646" s="2">
        <f t="shared" si="15"/>
        <v>0.56999999999970896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155741.63</v>
      </c>
      <c r="D647" s="1">
        <f>'PR-RAS'!E654</f>
        <v>254890.41</v>
      </c>
      <c r="E647" s="1">
        <v>0</v>
      </c>
      <c r="F647" s="1">
        <v>0</v>
      </c>
      <c r="G647" s="2">
        <f t="shared" si="14"/>
        <v>429927.50269999995</v>
      </c>
      <c r="H647" s="2">
        <f t="shared" si="15"/>
        <v>0.77999999999883585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167496.01999999999</v>
      </c>
      <c r="D648" s="1">
        <f>'PR-RAS'!E655</f>
        <v>274374.92</v>
      </c>
      <c r="E648" s="1">
        <v>0</v>
      </c>
      <c r="F648" s="1">
        <v>0</v>
      </c>
      <c r="G648" s="2">
        <f t="shared" si="14"/>
        <v>463411.07141999999</v>
      </c>
      <c r="H648" s="2">
        <f t="shared" si="15"/>
        <v>0.10000000000582077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42198.810000000027</v>
      </c>
      <c r="D649" s="1">
        <f>'PR-RAS'!E656</f>
        <v>25084.860000000044</v>
      </c>
      <c r="E649" s="1">
        <v>0</v>
      </c>
      <c r="F649" s="1">
        <v>0</v>
      </c>
      <c r="G649" s="2">
        <f t="shared" si="14"/>
        <v>59854.807440000077</v>
      </c>
      <c r="H649" s="2">
        <f t="shared" si="15"/>
        <v>0.32999999992898665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77</v>
      </c>
      <c r="D651" s="1">
        <f>'PR-RAS'!E658</f>
        <v>94</v>
      </c>
      <c r="E651" s="1">
        <v>0</v>
      </c>
      <c r="F651" s="1">
        <v>0</v>
      </c>
      <c r="G651" s="2">
        <f t="shared" si="14"/>
        <v>172.25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77</v>
      </c>
      <c r="D653" s="1">
        <f>'PR-RAS'!E660</f>
        <v>94</v>
      </c>
      <c r="E653" s="1">
        <v>0</v>
      </c>
      <c r="F653" s="1">
        <v>0</v>
      </c>
      <c r="G653" s="2">
        <f t="shared" si="14"/>
        <v>172.78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3008.85</v>
      </c>
      <c r="D662" s="1">
        <f>'PR-RAS'!E669</f>
        <v>0</v>
      </c>
      <c r="E662" s="1">
        <v>0</v>
      </c>
      <c r="F662" s="1">
        <v>0</v>
      </c>
      <c r="G662" s="2">
        <f t="shared" si="14"/>
        <v>1988.8498500000001</v>
      </c>
      <c r="H662" s="2">
        <f t="shared" si="15"/>
        <v>0.15000000000009095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1137703.4099999999</v>
      </c>
      <c r="D676" s="1">
        <f>'PR-RAS'!E683</f>
        <v>1292506.94</v>
      </c>
      <c r="E676" s="1">
        <v>0</v>
      </c>
      <c r="F676" s="1">
        <v>0</v>
      </c>
      <c r="G676" s="2">
        <f t="shared" si="14"/>
        <v>2512834.17075</v>
      </c>
      <c r="H676" s="2">
        <f t="shared" si="15"/>
        <v>0.46999999997206032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6776.1</v>
      </c>
      <c r="E678" s="1">
        <v>0</v>
      </c>
      <c r="F678" s="1">
        <v>0</v>
      </c>
      <c r="G678" s="2">
        <f t="shared" si="14"/>
        <v>9174.8394000000008</v>
      </c>
      <c r="H678" s="2">
        <f t="shared" si="15"/>
        <v>0.1000000000003638</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17050.009999999998</v>
      </c>
      <c r="D695" s="1">
        <f>'PR-RAS'!E702</f>
        <v>0</v>
      </c>
      <c r="E695" s="1">
        <v>0</v>
      </c>
      <c r="F695" s="1">
        <v>0</v>
      </c>
      <c r="G695" s="2">
        <f t="shared" si="14"/>
        <v>11832.706939999998</v>
      </c>
      <c r="H695" s="2">
        <f t="shared" si="15"/>
        <v>9.9999999983992893E-3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4018</v>
      </c>
      <c r="D717" s="1">
        <f>'PR-RAS'!E724</f>
        <v>4349.1400000000003</v>
      </c>
      <c r="E717" s="1">
        <v>0</v>
      </c>
      <c r="F717" s="1">
        <v>0</v>
      </c>
      <c r="G717" s="2">
        <f t="shared" si="14"/>
        <v>9104.8564800000004</v>
      </c>
      <c r="H717" s="2">
        <f t="shared" si="15"/>
        <v>0.14000000000032742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1545.04</v>
      </c>
      <c r="E726" s="1">
        <v>0</v>
      </c>
      <c r="F726" s="1">
        <v>0</v>
      </c>
      <c r="G726" s="2">
        <f t="shared" si="14"/>
        <v>2560.3519999999999</v>
      </c>
      <c r="H726" s="2">
        <f t="shared" si="15"/>
        <v>0.47999999999996135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70516.83</v>
      </c>
      <c r="D727" s="1">
        <f>'PR-RAS'!E734</f>
        <v>81186.92</v>
      </c>
      <c r="E727" s="1">
        <v>0</v>
      </c>
      <c r="F727" s="1">
        <v>0</v>
      </c>
      <c r="G727" s="2">
        <f t="shared" si="14"/>
        <v>169078.62641999999</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454.59</v>
      </c>
      <c r="D729" s="1">
        <f>'PR-RAS'!E736</f>
        <v>1984.9</v>
      </c>
      <c r="E729" s="1">
        <v>0</v>
      </c>
      <c r="F729" s="1">
        <v>0</v>
      </c>
      <c r="G729" s="2">
        <f t="shared" si="14"/>
        <v>3220.9559200000003</v>
      </c>
      <c r="H729" s="2">
        <f t="shared" si="15"/>
        <v>0.50999999999993406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704.42</v>
      </c>
      <c r="D731" s="1">
        <f>'PR-RAS'!E738</f>
        <v>4013.55</v>
      </c>
      <c r="E731" s="1">
        <v>0</v>
      </c>
      <c r="F731" s="1">
        <v>0</v>
      </c>
      <c r="G731" s="2">
        <f t="shared" si="14"/>
        <v>6374.0096000000003</v>
      </c>
      <c r="H731" s="2">
        <f t="shared" si="15"/>
        <v>0.86999999999977717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11585</v>
      </c>
      <c r="D733" s="1">
        <f>'PR-RAS'!E740</f>
        <v>56.37</v>
      </c>
      <c r="E733" s="1">
        <v>0</v>
      </c>
      <c r="F733" s="1">
        <v>0</v>
      </c>
      <c r="G733" s="2">
        <f t="shared" si="14"/>
        <v>8562.74568</v>
      </c>
      <c r="H733" s="2">
        <f t="shared" si="15"/>
        <v>0.36999999999999744</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158.09</v>
      </c>
      <c r="D736" s="1">
        <f>'PR-RAS'!E743</f>
        <v>150</v>
      </c>
      <c r="E736" s="1">
        <v>0</v>
      </c>
      <c r="F736" s="1">
        <v>0</v>
      </c>
      <c r="G736" s="2">
        <f t="shared" ref="G736:G737" si="28">(B736/1000)*(C736*1+D736*2)</f>
        <v>336.69615000000005</v>
      </c>
      <c r="H736" s="2">
        <f t="shared" ref="H736:H737" si="29">ABS(C736-ROUND(C736,0))+ABS(D736-ROUND(D736,0))</f>
        <v>9.0000000000003411E-2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2800</v>
      </c>
      <c r="D737" s="1">
        <f>'PR-RAS'!E744</f>
        <v>3996</v>
      </c>
      <c r="E737" s="1">
        <v>0</v>
      </c>
      <c r="F737" s="1">
        <v>0</v>
      </c>
      <c r="G737" s="2">
        <f t="shared" si="28"/>
        <v>7942.9120000000003</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0.01</v>
      </c>
      <c r="E848" s="1">
        <v>0</v>
      </c>
      <c r="F848" s="1">
        <v>0</v>
      </c>
      <c r="G848" s="2">
        <f t="shared" si="34"/>
        <v>1.694E-2</v>
      </c>
      <c r="H848" s="2">
        <f t="shared" si="35"/>
        <v>0.01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298096.55</v>
      </c>
      <c r="D1582" s="6"/>
      <c r="E1582" s="6">
        <v>0</v>
      </c>
      <c r="F1582" s="6">
        <v>0</v>
      </c>
      <c r="G1582" s="7">
        <f t="shared" ref="G1582:G1686" si="70">B1582/1000*C1582</f>
        <v>298.09654999999998</v>
      </c>
      <c r="H1582" s="7">
        <f t="shared" ref="H1582:H1686" si="71">ABS(C1582-ROUND(C1582,0))</f>
        <v>0.45000000001164153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1447543.59</v>
      </c>
      <c r="D1583" s="1">
        <v>0</v>
      </c>
      <c r="E1583" s="1">
        <v>0</v>
      </c>
      <c r="F1583" s="1">
        <v>0</v>
      </c>
      <c r="G1583" s="2">
        <f t="shared" si="70"/>
        <v>2895.0871800000004</v>
      </c>
      <c r="H1583" s="2">
        <f t="shared" si="71"/>
        <v>0.40999999991618097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1441564.29</v>
      </c>
      <c r="D1585" s="1">
        <v>0</v>
      </c>
      <c r="E1585" s="1">
        <v>0</v>
      </c>
      <c r="F1585" s="1">
        <v>0</v>
      </c>
      <c r="G1585" s="2">
        <f t="shared" si="70"/>
        <v>5766.2571600000001</v>
      </c>
      <c r="H1585" s="2">
        <f t="shared" si="71"/>
        <v>0.2900000000372529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1249963.81</v>
      </c>
      <c r="D1586" s="1">
        <v>0</v>
      </c>
      <c r="E1586" s="1">
        <v>0</v>
      </c>
      <c r="F1586" s="1">
        <v>0</v>
      </c>
      <c r="G1586" s="2">
        <f t="shared" si="70"/>
        <v>6249.8190500000001</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190337.68</v>
      </c>
      <c r="D1587" s="1">
        <v>0</v>
      </c>
      <c r="E1587" s="1">
        <v>0</v>
      </c>
      <c r="F1587" s="1">
        <v>0</v>
      </c>
      <c r="G1587" s="2">
        <f t="shared" si="70"/>
        <v>1142.0260800000001</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189.22</v>
      </c>
      <c r="D1588" s="1">
        <v>0</v>
      </c>
      <c r="E1588" s="1">
        <v>0</v>
      </c>
      <c r="F1588" s="1">
        <v>0</v>
      </c>
      <c r="G1588" s="2">
        <f t="shared" si="70"/>
        <v>1.3245400000000001</v>
      </c>
      <c r="H1588" s="2">
        <f t="shared" si="71"/>
        <v>0.21999999999999886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0.01</v>
      </c>
      <c r="D1591" s="1">
        <v>0</v>
      </c>
      <c r="E1591" s="1">
        <v>0</v>
      </c>
      <c r="F1591" s="1">
        <v>0</v>
      </c>
      <c r="G1591" s="2">
        <f t="shared" si="70"/>
        <v>1E-4</v>
      </c>
      <c r="H1591" s="2">
        <f t="shared" si="71"/>
        <v>0.01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1073.57</v>
      </c>
      <c r="D1593" s="1">
        <v>0</v>
      </c>
      <c r="E1593" s="1">
        <v>0</v>
      </c>
      <c r="F1593" s="1">
        <v>0</v>
      </c>
      <c r="G1593" s="2">
        <f t="shared" si="70"/>
        <v>12.88284</v>
      </c>
      <c r="H1593" s="2">
        <f t="shared" si="71"/>
        <v>0.43000000000006366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3288.58</v>
      </c>
      <c r="D1594" s="1">
        <v>0</v>
      </c>
      <c r="E1594" s="1">
        <v>0</v>
      </c>
      <c r="F1594" s="1">
        <v>0</v>
      </c>
      <c r="G1594" s="2">
        <f t="shared" si="70"/>
        <v>42.751539999999999</v>
      </c>
      <c r="H1594" s="2">
        <f t="shared" si="71"/>
        <v>0.42000000000007276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2690.72</v>
      </c>
      <c r="D1601" s="1">
        <v>0</v>
      </c>
      <c r="E1601" s="1">
        <v>0</v>
      </c>
      <c r="F1601" s="1">
        <v>0</v>
      </c>
      <c r="G1601" s="2">
        <f>B1601/1000*C1601</f>
        <v>53.814399999999999</v>
      </c>
      <c r="H1601" s="2">
        <f>ABS(C1601-ROUND(C1601,0))</f>
        <v>0.28000000000020009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1476417.3199999998</v>
      </c>
      <c r="D1602" s="1">
        <v>0</v>
      </c>
      <c r="E1602" s="1">
        <v>0</v>
      </c>
      <c r="F1602" s="1">
        <v>0</v>
      </c>
      <c r="G1602" s="2">
        <f t="shared" si="70"/>
        <v>31004.763719999999</v>
      </c>
      <c r="H1602" s="2">
        <f t="shared" si="71"/>
        <v>0.31999999983236194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1469241.8299999998</v>
      </c>
      <c r="D1604" s="1">
        <v>0</v>
      </c>
      <c r="E1604" s="1">
        <v>0</v>
      </c>
      <c r="F1604" s="1">
        <v>0</v>
      </c>
      <c r="G1604" s="2">
        <f t="shared" si="70"/>
        <v>33792.562089999992</v>
      </c>
      <c r="H1604" s="2">
        <f t="shared" si="71"/>
        <v>0.17000000015832484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1247176.78</v>
      </c>
      <c r="D1605" s="1">
        <v>0</v>
      </c>
      <c r="E1605" s="1">
        <v>0</v>
      </c>
      <c r="F1605" s="1">
        <v>0</v>
      </c>
      <c r="G1605" s="2">
        <f t="shared" si="70"/>
        <v>29932.242720000002</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187993.39</v>
      </c>
      <c r="D1606" s="1">
        <v>0</v>
      </c>
      <c r="E1606" s="1">
        <v>0</v>
      </c>
      <c r="F1606" s="1">
        <v>0</v>
      </c>
      <c r="G1606" s="2">
        <f t="shared" si="70"/>
        <v>4699.8347500000009</v>
      </c>
      <c r="H1606" s="2">
        <f t="shared" si="71"/>
        <v>0.39000000001396984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230.71</v>
      </c>
      <c r="D1607" s="1">
        <v>0</v>
      </c>
      <c r="E1607" s="1">
        <v>0</v>
      </c>
      <c r="F1607" s="1">
        <v>0</v>
      </c>
      <c r="G1607" s="2">
        <f t="shared" si="70"/>
        <v>5.9984599999999997</v>
      </c>
      <c r="H1607" s="2">
        <f t="shared" si="71"/>
        <v>0.28999999999999204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23724.25</v>
      </c>
      <c r="D1610" s="1">
        <v>0</v>
      </c>
      <c r="E1610" s="1">
        <v>0</v>
      </c>
      <c r="F1610" s="1">
        <v>0</v>
      </c>
      <c r="G1610" s="2">
        <f t="shared" si="70"/>
        <v>688.00324999999998</v>
      </c>
      <c r="H1610" s="2">
        <f t="shared" si="71"/>
        <v>0.25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10116.700000000001</v>
      </c>
      <c r="D1612" s="1">
        <v>0</v>
      </c>
      <c r="E1612" s="1">
        <v>0</v>
      </c>
      <c r="F1612" s="1">
        <v>0</v>
      </c>
      <c r="G1612" s="2">
        <f t="shared" si="70"/>
        <v>313.61770000000001</v>
      </c>
      <c r="H1612" s="2">
        <f t="shared" si="71"/>
        <v>0.2999999999992724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5712.06</v>
      </c>
      <c r="D1613" s="1">
        <v>0</v>
      </c>
      <c r="E1613" s="1">
        <v>0</v>
      </c>
      <c r="F1613" s="1">
        <v>0</v>
      </c>
      <c r="G1613" s="2">
        <f t="shared" si="70"/>
        <v>182.78592</v>
      </c>
      <c r="H1613" s="2">
        <f t="shared" si="71"/>
        <v>6.0000000000400178E-2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1463.43</v>
      </c>
      <c r="D1620" s="1">
        <v>0</v>
      </c>
      <c r="E1620" s="1">
        <v>0</v>
      </c>
      <c r="F1620" s="1">
        <v>0</v>
      </c>
      <c r="G1620" s="2">
        <f>B1620/1000*C1620</f>
        <v>57.073770000000003</v>
      </c>
      <c r="H1620" s="2">
        <f>ABS(C1620-ROUND(C1620,0))</f>
        <v>0.43000000000006366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269222.8200000003</v>
      </c>
      <c r="D1621" s="1">
        <v>0</v>
      </c>
      <c r="E1621" s="1">
        <v>0</v>
      </c>
      <c r="F1621" s="1">
        <v>0</v>
      </c>
      <c r="G1621" s="2">
        <f t="shared" si="70"/>
        <v>10768.912800000013</v>
      </c>
      <c r="H1621" s="2">
        <f t="shared" si="71"/>
        <v>0.17999999970197678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269222.82</v>
      </c>
      <c r="D1681" s="1">
        <v>0</v>
      </c>
      <c r="E1681" s="1">
        <v>0</v>
      </c>
      <c r="F1681" s="1">
        <v>0</v>
      </c>
      <c r="G1681" s="2">
        <f t="shared" si="70"/>
        <v>26922.282000000003</v>
      </c>
      <c r="H1681" s="2">
        <f t="shared" si="71"/>
        <v>0.17999999999301508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266932.27</v>
      </c>
      <c r="D1683" s="1">
        <v>0</v>
      </c>
      <c r="E1683" s="1">
        <v>0</v>
      </c>
      <c r="F1683" s="1">
        <v>0</v>
      </c>
      <c r="G1683" s="2">
        <f t="shared" si="70"/>
        <v>27227.091540000001</v>
      </c>
      <c r="H1683" s="2">
        <f t="shared" si="71"/>
        <v>0.27000000001862645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1063.26</v>
      </c>
      <c r="D1684" s="1">
        <v>0</v>
      </c>
      <c r="E1684" s="1">
        <v>0</v>
      </c>
      <c r="F1684" s="1">
        <v>0</v>
      </c>
      <c r="G1684" s="2">
        <f t="shared" si="70"/>
        <v>109.51577999999999</v>
      </c>
      <c r="H1684" s="2">
        <f t="shared" si="71"/>
        <v>0.25999999999999091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1227.29</v>
      </c>
      <c r="D1686" s="13">
        <v>0</v>
      </c>
      <c r="E1686" s="13">
        <v>0</v>
      </c>
      <c r="F1686" s="13">
        <v>0</v>
      </c>
      <c r="G1686" s="14">
        <f t="shared" si="70"/>
        <v>128.86544999999998</v>
      </c>
      <c r="H1686" s="14">
        <f t="shared" si="71"/>
        <v>0.28999999999996362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23198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1228482.1800000002</v>
      </c>
      <c r="I16" s="298">
        <f>'PR-RAS'!E6</f>
        <v>1453150.7000000002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1216472.49</v>
      </c>
      <c r="I17" s="298">
        <f>'PR-RAS'!E152</f>
        <v>1622737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38336.820000000182</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184464.42999999988</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298096.55</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269222.8200000003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269222.82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0" zoomScale="130" zoomScaleNormal="130" workbookViewId="0">
      <selection activeCell="E638" sqref="E6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1228482.1800000002</v>
      </c>
      <c r="E6" s="59">
        <f>E7+E43+E49+E82+E106+E125+E134+E140</f>
        <v>1453150.7000000002</v>
      </c>
      <c r="F6" s="44">
        <f t="shared" ref="F6:F132" si="0">IF(D6&lt;&gt;0,IF(E6/D6&gt;=100,"&gt;&gt;100",E6/D6*100),"-")</f>
        <v>118.28830109688688</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1158142.27</v>
      </c>
      <c r="E49" s="59">
        <f>E50+E53+E58+E61+E64+E68+E71+E74+E77</f>
        <v>1357064.1500000001</v>
      </c>
      <c r="F49" s="44">
        <f t="shared" si="0"/>
        <v>117.17594505897794</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3008.85</v>
      </c>
      <c r="E58" s="59">
        <f t="shared" si="9"/>
        <v>0</v>
      </c>
      <c r="F58" s="44">
        <f t="shared" si="0"/>
        <v>0</v>
      </c>
    </row>
    <row r="59" spans="1:6" ht="24" x14ac:dyDescent="0.2">
      <c r="A59" s="62">
        <v>6331</v>
      </c>
      <c r="B59" s="64" t="s">
        <v>168</v>
      </c>
      <c r="C59" s="267" t="s">
        <v>169</v>
      </c>
      <c r="D59" s="193">
        <v>3008.85</v>
      </c>
      <c r="E59" s="193"/>
      <c r="F59" s="44">
        <f t="shared" si="0"/>
        <v>0</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1137703.4099999999</v>
      </c>
      <c r="E68" s="59">
        <f t="shared" si="11"/>
        <v>1299283.04</v>
      </c>
      <c r="F68" s="44">
        <f t="shared" si="0"/>
        <v>114.20226296060764</v>
      </c>
    </row>
    <row r="69" spans="1:6" ht="12.75" customHeight="1" x14ac:dyDescent="0.2">
      <c r="A69" s="62" t="s">
        <v>188</v>
      </c>
      <c r="B69" s="63" t="s">
        <v>189</v>
      </c>
      <c r="C69" s="267" t="s">
        <v>188</v>
      </c>
      <c r="D69" s="193">
        <v>1137703.4099999999</v>
      </c>
      <c r="E69" s="193">
        <v>1292506.94</v>
      </c>
      <c r="F69" s="44">
        <f t="shared" si="0"/>
        <v>113.60666836710985</v>
      </c>
    </row>
    <row r="70" spans="1:6" ht="24" x14ac:dyDescent="0.2">
      <c r="A70" s="62" t="s">
        <v>190</v>
      </c>
      <c r="B70" s="63" t="s">
        <v>191</v>
      </c>
      <c r="C70" s="267" t="s">
        <v>190</v>
      </c>
      <c r="D70" s="193">
        <v>0</v>
      </c>
      <c r="E70" s="193">
        <v>6776.1</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17050.009999999998</v>
      </c>
      <c r="E74" s="59">
        <f t="shared" si="13"/>
        <v>0</v>
      </c>
      <c r="F74" s="44">
        <f t="shared" si="0"/>
        <v>0</v>
      </c>
    </row>
    <row r="75" spans="1:6" ht="12.75" customHeight="1" x14ac:dyDescent="0.2">
      <c r="A75" s="62" t="s">
        <v>200</v>
      </c>
      <c r="B75" s="64" t="s">
        <v>201</v>
      </c>
      <c r="C75" s="267" t="s">
        <v>200</v>
      </c>
      <c r="D75" s="193">
        <v>17050.009999999998</v>
      </c>
      <c r="E75" s="193"/>
      <c r="F75" s="44">
        <f t="shared" si="0"/>
        <v>0</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380</v>
      </c>
      <c r="E77" s="59">
        <f t="shared" si="14"/>
        <v>57781.11</v>
      </c>
      <c r="F77" s="44" t="str">
        <f t="shared" si="0"/>
        <v>&gt;&gt;100</v>
      </c>
    </row>
    <row r="78" spans="1:6" ht="12.75" customHeight="1" x14ac:dyDescent="0.2">
      <c r="A78" s="62">
        <v>6391</v>
      </c>
      <c r="B78" s="63" t="s">
        <v>206</v>
      </c>
      <c r="C78" s="267" t="s">
        <v>207</v>
      </c>
      <c r="D78" s="193">
        <v>380</v>
      </c>
      <c r="E78" s="193">
        <v>4088.58</v>
      </c>
      <c r="F78" s="44">
        <f t="shared" si="0"/>
        <v>1075.9421052631578</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v>53692.53</v>
      </c>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22.29</v>
      </c>
      <c r="E82" s="59">
        <f t="shared" si="15"/>
        <v>7.32</v>
      </c>
      <c r="F82" s="44">
        <f t="shared" si="0"/>
        <v>32.839838492597579</v>
      </c>
    </row>
    <row r="83" spans="1:6" ht="12.75" customHeight="1" x14ac:dyDescent="0.2">
      <c r="A83" s="62">
        <v>641</v>
      </c>
      <c r="B83" s="63" t="s">
        <v>216</v>
      </c>
      <c r="C83" s="267" t="s">
        <v>217</v>
      </c>
      <c r="D83" s="59">
        <f t="shared" ref="D83:E83" si="16">SUM(D84:D90)</f>
        <v>22.29</v>
      </c>
      <c r="E83" s="59">
        <f t="shared" si="16"/>
        <v>7.32</v>
      </c>
      <c r="F83" s="44">
        <f t="shared" si="0"/>
        <v>32.839838492597579</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22.29</v>
      </c>
      <c r="E85" s="193">
        <v>7.32</v>
      </c>
      <c r="F85" s="44">
        <f t="shared" si="0"/>
        <v>32.839838492597579</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4018</v>
      </c>
      <c r="E106" s="59">
        <f>E107+E112+E120+E124</f>
        <v>4349.1400000000003</v>
      </c>
      <c r="F106" s="44">
        <f t="shared" si="0"/>
        <v>108.24141363862618</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4018</v>
      </c>
      <c r="E112" s="59">
        <f t="shared" si="20"/>
        <v>4349.1400000000003</v>
      </c>
      <c r="F112" s="44">
        <f t="shared" si="0"/>
        <v>108.24141363862618</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4018</v>
      </c>
      <c r="E117" s="193">
        <v>4349.1400000000003</v>
      </c>
      <c r="F117" s="44">
        <f t="shared" si="0"/>
        <v>108.24141363862618</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500</v>
      </c>
      <c r="E125" s="59">
        <f t="shared" si="22"/>
        <v>550</v>
      </c>
      <c r="F125" s="44">
        <f t="shared" si="0"/>
        <v>110.00000000000001</v>
      </c>
    </row>
    <row r="126" spans="1:6" ht="12.75" customHeight="1" x14ac:dyDescent="0.2">
      <c r="A126" s="62">
        <v>661</v>
      </c>
      <c r="B126" s="64" t="s">
        <v>302</v>
      </c>
      <c r="C126" s="267" t="s">
        <v>303</v>
      </c>
      <c r="D126" s="59">
        <f t="shared" ref="D126:E126" si="23">SUM(D127:D128)</f>
        <v>0</v>
      </c>
      <c r="E126" s="59">
        <f t="shared" si="23"/>
        <v>0</v>
      </c>
      <c r="F126" s="44" t="str">
        <f t="shared" si="0"/>
        <v>-</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0</v>
      </c>
      <c r="E128" s="193"/>
      <c r="F128" s="44" t="str">
        <f t="shared" si="0"/>
        <v>-</v>
      </c>
    </row>
    <row r="129" spans="1:6" ht="36" x14ac:dyDescent="0.2">
      <c r="A129" s="62">
        <v>663</v>
      </c>
      <c r="B129" s="181" t="s">
        <v>308</v>
      </c>
      <c r="C129" s="267" t="s">
        <v>309</v>
      </c>
      <c r="D129" s="59">
        <f t="shared" ref="D129:E129" si="24">SUM(D130:D133)</f>
        <v>500</v>
      </c>
      <c r="E129" s="59">
        <f t="shared" si="24"/>
        <v>550</v>
      </c>
      <c r="F129" s="44">
        <f t="shared" si="0"/>
        <v>110.00000000000001</v>
      </c>
    </row>
    <row r="130" spans="1:6" ht="12.75" customHeight="1" x14ac:dyDescent="0.2">
      <c r="A130" s="62">
        <v>6631</v>
      </c>
      <c r="B130" s="64" t="s">
        <v>310</v>
      </c>
      <c r="C130" s="267" t="s">
        <v>311</v>
      </c>
      <c r="D130" s="193">
        <v>500</v>
      </c>
      <c r="E130" s="193">
        <v>550</v>
      </c>
      <c r="F130" s="44">
        <f t="shared" si="0"/>
        <v>110.00000000000001</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65799.62</v>
      </c>
      <c r="E134" s="59">
        <f t="shared" si="25"/>
        <v>91180.09</v>
      </c>
      <c r="F134" s="44">
        <f t="shared" ref="F134:F229" si="26">IF(D134&lt;&gt;0,IF(E134/D134&gt;=100,"&gt;&gt;100",E134/D134*100),"-")</f>
        <v>138.57236561548532</v>
      </c>
    </row>
    <row r="135" spans="1:6" ht="24" x14ac:dyDescent="0.2">
      <c r="A135" s="62">
        <v>671</v>
      </c>
      <c r="B135" s="181" t="s">
        <v>320</v>
      </c>
      <c r="C135" s="267" t="s">
        <v>321</v>
      </c>
      <c r="D135" s="59">
        <f t="shared" ref="D135:E135" si="27">SUM(D136:D138)</f>
        <v>65799.62</v>
      </c>
      <c r="E135" s="59">
        <f t="shared" si="27"/>
        <v>91180.09</v>
      </c>
      <c r="F135" s="44">
        <f t="shared" si="26"/>
        <v>138.57236561548532</v>
      </c>
    </row>
    <row r="136" spans="1:6" ht="12.75" customHeight="1" x14ac:dyDescent="0.2">
      <c r="A136" s="62">
        <v>6711</v>
      </c>
      <c r="B136" s="64" t="s">
        <v>322</v>
      </c>
      <c r="C136" s="267" t="s">
        <v>323</v>
      </c>
      <c r="D136" s="193">
        <v>65799.62</v>
      </c>
      <c r="E136" s="193">
        <v>91180.09</v>
      </c>
      <c r="F136" s="44">
        <f t="shared" si="26"/>
        <v>138.57236561548532</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1216472.49</v>
      </c>
      <c r="E152" s="59">
        <f>E153+E164+E202+E221+E230+E262+E273</f>
        <v>1622737</v>
      </c>
      <c r="F152" s="44">
        <f t="shared" si="26"/>
        <v>133.39693362075127</v>
      </c>
    </row>
    <row r="153" spans="1:6" ht="12.75" customHeight="1" x14ac:dyDescent="0.2">
      <c r="A153" s="62">
        <v>31</v>
      </c>
      <c r="B153" s="63" t="s">
        <v>355</v>
      </c>
      <c r="C153" s="267" t="s">
        <v>34</v>
      </c>
      <c r="D153" s="59">
        <f t="shared" ref="D153:E153" si="30">D154+D159+D160</f>
        <v>1049399.1399999999</v>
      </c>
      <c r="E153" s="59">
        <f t="shared" si="30"/>
        <v>1420492.95</v>
      </c>
      <c r="F153" s="44">
        <f t="shared" si="26"/>
        <v>135.36250372760932</v>
      </c>
    </row>
    <row r="154" spans="1:6" ht="12.75" customHeight="1" x14ac:dyDescent="0.2">
      <c r="A154" s="62">
        <v>311</v>
      </c>
      <c r="B154" s="63" t="s">
        <v>356</v>
      </c>
      <c r="C154" s="267" t="s">
        <v>357</v>
      </c>
      <c r="D154" s="59">
        <f t="shared" ref="D154:E154" si="31">SUM(D155:D158)</f>
        <v>877740.13</v>
      </c>
      <c r="E154" s="59">
        <f t="shared" si="31"/>
        <v>1193150.3799999999</v>
      </c>
      <c r="F154" s="44">
        <f t="shared" si="26"/>
        <v>135.93435451105555</v>
      </c>
    </row>
    <row r="155" spans="1:6" ht="12.75" customHeight="1" x14ac:dyDescent="0.2">
      <c r="A155" s="62">
        <v>3111</v>
      </c>
      <c r="B155" s="63" t="s">
        <v>358</v>
      </c>
      <c r="C155" s="267" t="s">
        <v>359</v>
      </c>
      <c r="D155" s="193">
        <v>804115.33</v>
      </c>
      <c r="E155" s="193">
        <v>1074706.7</v>
      </c>
      <c r="F155" s="44">
        <f t="shared" si="26"/>
        <v>133.65081598431908</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17136.89</v>
      </c>
      <c r="E157" s="193">
        <v>26226.5</v>
      </c>
      <c r="F157" s="44">
        <f t="shared" si="26"/>
        <v>153.04118775343719</v>
      </c>
    </row>
    <row r="158" spans="1:6" ht="12.75" customHeight="1" x14ac:dyDescent="0.2">
      <c r="A158" s="62">
        <v>3114</v>
      </c>
      <c r="B158" s="64" t="s">
        <v>364</v>
      </c>
      <c r="C158" s="267" t="s">
        <v>365</v>
      </c>
      <c r="D158" s="193">
        <v>56487.91</v>
      </c>
      <c r="E158" s="193">
        <v>92217.18</v>
      </c>
      <c r="F158" s="44">
        <f t="shared" si="26"/>
        <v>163.25118065086846</v>
      </c>
    </row>
    <row r="159" spans="1:6" ht="12.75" customHeight="1" x14ac:dyDescent="0.2">
      <c r="A159" s="62">
        <v>312</v>
      </c>
      <c r="B159" s="64" t="s">
        <v>366</v>
      </c>
      <c r="C159" s="267" t="s">
        <v>367</v>
      </c>
      <c r="D159" s="193">
        <v>33750.57</v>
      </c>
      <c r="E159" s="193">
        <v>36165.760000000002</v>
      </c>
      <c r="F159" s="44">
        <f t="shared" si="26"/>
        <v>107.15599766166912</v>
      </c>
    </row>
    <row r="160" spans="1:6" ht="12.75" customHeight="1" x14ac:dyDescent="0.2">
      <c r="A160" s="62">
        <v>313</v>
      </c>
      <c r="B160" s="64" t="s">
        <v>368</v>
      </c>
      <c r="C160" s="267" t="s">
        <v>369</v>
      </c>
      <c r="D160" s="59">
        <f t="shared" ref="D160:E160" si="32">SUM(D161:D163)</f>
        <v>137908.44</v>
      </c>
      <c r="E160" s="59">
        <f t="shared" si="32"/>
        <v>191176.81</v>
      </c>
      <c r="F160" s="44">
        <f t="shared" si="26"/>
        <v>138.62589555795134</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137908.44</v>
      </c>
      <c r="E162" s="193">
        <v>191176.81</v>
      </c>
      <c r="F162" s="44">
        <f t="shared" si="26"/>
        <v>138.62589555795134</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166884.26999999999</v>
      </c>
      <c r="E164" s="59">
        <f>E165+E170+E178+E188+E189+E194</f>
        <v>202054.82000000004</v>
      </c>
      <c r="F164" s="44">
        <f t="shared" si="26"/>
        <v>121.07481430095241</v>
      </c>
    </row>
    <row r="165" spans="1:6" ht="12.75" customHeight="1" x14ac:dyDescent="0.2">
      <c r="A165" s="62">
        <v>321</v>
      </c>
      <c r="B165" s="63" t="s">
        <v>378</v>
      </c>
      <c r="C165" s="267" t="s">
        <v>379</v>
      </c>
      <c r="D165" s="59">
        <f t="shared" ref="D165:E165" si="33">SUM(D166:D169)</f>
        <v>76008.5</v>
      </c>
      <c r="E165" s="59">
        <f t="shared" si="33"/>
        <v>86684.260000000009</v>
      </c>
      <c r="F165" s="44">
        <f t="shared" si="26"/>
        <v>114.04548175533</v>
      </c>
    </row>
    <row r="166" spans="1:6" ht="12.75" customHeight="1" x14ac:dyDescent="0.2">
      <c r="A166" s="62">
        <v>3211</v>
      </c>
      <c r="B166" s="63" t="s">
        <v>380</v>
      </c>
      <c r="C166" s="267" t="s">
        <v>381</v>
      </c>
      <c r="D166" s="193">
        <v>2516.4499999999998</v>
      </c>
      <c r="E166" s="193">
        <v>2079.1</v>
      </c>
      <c r="F166" s="44">
        <f t="shared" si="26"/>
        <v>82.620358044070016</v>
      </c>
    </row>
    <row r="167" spans="1:6" ht="12.75" customHeight="1" x14ac:dyDescent="0.2">
      <c r="A167" s="62">
        <v>3212</v>
      </c>
      <c r="B167" s="63" t="s">
        <v>382</v>
      </c>
      <c r="C167" s="267" t="s">
        <v>383</v>
      </c>
      <c r="D167" s="193">
        <v>70516.83</v>
      </c>
      <c r="E167" s="193">
        <v>81186.92</v>
      </c>
      <c r="F167" s="44">
        <f t="shared" si="26"/>
        <v>115.13126724499669</v>
      </c>
    </row>
    <row r="168" spans="1:6" ht="12.75" customHeight="1" x14ac:dyDescent="0.2">
      <c r="A168" s="62">
        <v>3213</v>
      </c>
      <c r="B168" s="63" t="s">
        <v>384</v>
      </c>
      <c r="C168" s="267" t="s">
        <v>385</v>
      </c>
      <c r="D168" s="193">
        <v>610</v>
      </c>
      <c r="E168" s="193">
        <v>850</v>
      </c>
      <c r="F168" s="44">
        <f t="shared" si="26"/>
        <v>139.34426229508196</v>
      </c>
    </row>
    <row r="169" spans="1:6" ht="12.75" customHeight="1" x14ac:dyDescent="0.2">
      <c r="A169" s="62">
        <v>3214</v>
      </c>
      <c r="B169" s="63" t="s">
        <v>386</v>
      </c>
      <c r="C169" s="267" t="s">
        <v>387</v>
      </c>
      <c r="D169" s="193">
        <v>2365.2199999999998</v>
      </c>
      <c r="E169" s="193">
        <v>2568.2399999999998</v>
      </c>
      <c r="F169" s="44">
        <f t="shared" si="26"/>
        <v>108.58355670931246</v>
      </c>
    </row>
    <row r="170" spans="1:6" ht="12.75" customHeight="1" x14ac:dyDescent="0.2">
      <c r="A170" s="62">
        <v>322</v>
      </c>
      <c r="B170" s="63" t="s">
        <v>388</v>
      </c>
      <c r="C170" s="267" t="s">
        <v>389</v>
      </c>
      <c r="D170" s="59">
        <f t="shared" ref="D170:E170" si="34">SUM(D171:D177)</f>
        <v>59916.69000000001</v>
      </c>
      <c r="E170" s="59">
        <f t="shared" si="34"/>
        <v>83816.52</v>
      </c>
      <c r="F170" s="44">
        <f t="shared" si="26"/>
        <v>139.88843509212541</v>
      </c>
    </row>
    <row r="171" spans="1:6" ht="12.75" customHeight="1" x14ac:dyDescent="0.2">
      <c r="A171" s="62">
        <v>3221</v>
      </c>
      <c r="B171" s="63" t="s">
        <v>390</v>
      </c>
      <c r="C171" s="267" t="s">
        <v>391</v>
      </c>
      <c r="D171" s="193">
        <v>6268.36</v>
      </c>
      <c r="E171" s="193">
        <v>6770.48</v>
      </c>
      <c r="F171" s="44">
        <f t="shared" si="26"/>
        <v>108.01038868220714</v>
      </c>
    </row>
    <row r="172" spans="1:6" ht="12.75" customHeight="1" x14ac:dyDescent="0.2">
      <c r="A172" s="62">
        <v>3222</v>
      </c>
      <c r="B172" s="63" t="s">
        <v>392</v>
      </c>
      <c r="C172" s="267" t="s">
        <v>393</v>
      </c>
      <c r="D172" s="193">
        <v>37032.050000000003</v>
      </c>
      <c r="E172" s="193">
        <v>55884.73</v>
      </c>
      <c r="F172" s="44">
        <f t="shared" si="26"/>
        <v>150.90909090909091</v>
      </c>
    </row>
    <row r="173" spans="1:6" ht="12.75" customHeight="1" x14ac:dyDescent="0.2">
      <c r="A173" s="62">
        <v>3223</v>
      </c>
      <c r="B173" s="64" t="s">
        <v>394</v>
      </c>
      <c r="C173" s="267" t="s">
        <v>395</v>
      </c>
      <c r="D173" s="193">
        <v>12467.47</v>
      </c>
      <c r="E173" s="193">
        <v>12694.06</v>
      </c>
      <c r="F173" s="44">
        <f t="shared" si="26"/>
        <v>101.81744973118043</v>
      </c>
    </row>
    <row r="174" spans="1:6" ht="12.75" customHeight="1" x14ac:dyDescent="0.2">
      <c r="A174" s="62">
        <v>3224</v>
      </c>
      <c r="B174" s="64" t="s">
        <v>396</v>
      </c>
      <c r="C174" s="267" t="s">
        <v>397</v>
      </c>
      <c r="D174" s="193">
        <v>879.54</v>
      </c>
      <c r="E174" s="193">
        <v>2043.18</v>
      </c>
      <c r="F174" s="44">
        <f t="shared" si="26"/>
        <v>232.30097550992568</v>
      </c>
    </row>
    <row r="175" spans="1:6" ht="12.75" customHeight="1" x14ac:dyDescent="0.2">
      <c r="A175" s="62">
        <v>3225</v>
      </c>
      <c r="B175" s="64" t="s">
        <v>398</v>
      </c>
      <c r="C175" s="267" t="s">
        <v>399</v>
      </c>
      <c r="D175" s="193">
        <v>3144.36</v>
      </c>
      <c r="E175" s="193">
        <v>6347.74</v>
      </c>
      <c r="F175" s="44">
        <f t="shared" si="26"/>
        <v>201.87701153811904</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124.91</v>
      </c>
      <c r="E177" s="193">
        <v>76.33</v>
      </c>
      <c r="F177" s="44">
        <f t="shared" si="26"/>
        <v>61.107997758386034</v>
      </c>
    </row>
    <row r="178" spans="1:6" ht="12.75" customHeight="1" x14ac:dyDescent="0.2">
      <c r="A178" s="62">
        <v>323</v>
      </c>
      <c r="B178" s="64" t="s">
        <v>404</v>
      </c>
      <c r="C178" s="267" t="s">
        <v>405</v>
      </c>
      <c r="D178" s="59">
        <f t="shared" ref="D178:E178" si="35">SUM(D179:D187)</f>
        <v>26870.68</v>
      </c>
      <c r="E178" s="59">
        <f t="shared" si="35"/>
        <v>26096.1</v>
      </c>
      <c r="F178" s="44">
        <f t="shared" si="26"/>
        <v>97.117378495817746</v>
      </c>
    </row>
    <row r="179" spans="1:6" ht="12.75" customHeight="1" x14ac:dyDescent="0.2">
      <c r="A179" s="62">
        <v>3231</v>
      </c>
      <c r="B179" s="64" t="s">
        <v>406</v>
      </c>
      <c r="C179" s="267" t="s">
        <v>407</v>
      </c>
      <c r="D179" s="193">
        <v>1307.55</v>
      </c>
      <c r="E179" s="193">
        <v>12046.14</v>
      </c>
      <c r="F179" s="44">
        <f t="shared" si="26"/>
        <v>921.27566823448421</v>
      </c>
    </row>
    <row r="180" spans="1:6" ht="12.75" customHeight="1" x14ac:dyDescent="0.2">
      <c r="A180" s="62">
        <v>3232</v>
      </c>
      <c r="B180" s="64" t="s">
        <v>408</v>
      </c>
      <c r="C180" s="267" t="s">
        <v>409</v>
      </c>
      <c r="D180" s="193">
        <v>2129.5500000000002</v>
      </c>
      <c r="E180" s="193">
        <v>1007.71</v>
      </c>
      <c r="F180" s="44">
        <f t="shared" si="26"/>
        <v>47.320325890446334</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2895.44</v>
      </c>
      <c r="E182" s="193">
        <v>3829.88</v>
      </c>
      <c r="F182" s="44">
        <f t="shared" si="26"/>
        <v>132.27281518525683</v>
      </c>
    </row>
    <row r="183" spans="1:6" ht="12.75" customHeight="1" x14ac:dyDescent="0.2">
      <c r="A183" s="62">
        <v>3235</v>
      </c>
      <c r="B183" s="63" t="s">
        <v>414</v>
      </c>
      <c r="C183" s="267" t="s">
        <v>415</v>
      </c>
      <c r="D183" s="193">
        <v>1956.29</v>
      </c>
      <c r="E183" s="193">
        <v>1930.64</v>
      </c>
      <c r="F183" s="44">
        <f t="shared" si="26"/>
        <v>98.688844700939029</v>
      </c>
    </row>
    <row r="184" spans="1:6" ht="12.75" customHeight="1" x14ac:dyDescent="0.2">
      <c r="A184" s="62">
        <v>3236</v>
      </c>
      <c r="B184" s="63" t="s">
        <v>416</v>
      </c>
      <c r="C184" s="267" t="s">
        <v>417</v>
      </c>
      <c r="D184" s="193">
        <v>604.42999999999995</v>
      </c>
      <c r="E184" s="193">
        <v>2134.7399999999998</v>
      </c>
      <c r="F184" s="44">
        <f t="shared" si="26"/>
        <v>353.18233707790807</v>
      </c>
    </row>
    <row r="185" spans="1:6" ht="12.75" customHeight="1" x14ac:dyDescent="0.2">
      <c r="A185" s="62">
        <v>3237</v>
      </c>
      <c r="B185" s="63" t="s">
        <v>418</v>
      </c>
      <c r="C185" s="267" t="s">
        <v>419</v>
      </c>
      <c r="D185" s="193">
        <v>5127.1099999999997</v>
      </c>
      <c r="E185" s="193">
        <v>4013.55</v>
      </c>
      <c r="F185" s="44">
        <f t="shared" si="26"/>
        <v>78.280941895141723</v>
      </c>
    </row>
    <row r="186" spans="1:6" ht="12.75" customHeight="1" x14ac:dyDescent="0.2">
      <c r="A186" s="62">
        <v>3238</v>
      </c>
      <c r="B186" s="63" t="s">
        <v>420</v>
      </c>
      <c r="C186" s="267" t="s">
        <v>421</v>
      </c>
      <c r="D186" s="193">
        <v>1265.31</v>
      </c>
      <c r="E186" s="193">
        <v>1077.07</v>
      </c>
      <c r="F186" s="44">
        <f t="shared" si="26"/>
        <v>85.123013332701078</v>
      </c>
    </row>
    <row r="187" spans="1:6" ht="12.75" customHeight="1" x14ac:dyDescent="0.2">
      <c r="A187" s="62">
        <v>3239</v>
      </c>
      <c r="B187" s="63" t="s">
        <v>422</v>
      </c>
      <c r="C187" s="267" t="s">
        <v>423</v>
      </c>
      <c r="D187" s="193">
        <v>11585</v>
      </c>
      <c r="E187" s="193">
        <v>56.37</v>
      </c>
      <c r="F187" s="44">
        <f t="shared" si="26"/>
        <v>0.48657747086750108</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4088.4</v>
      </c>
      <c r="E194" s="59">
        <f t="shared" si="36"/>
        <v>5457.9400000000005</v>
      </c>
      <c r="F194" s="44">
        <f t="shared" si="26"/>
        <v>133.49819000097838</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0</v>
      </c>
      <c r="E197" s="193"/>
      <c r="F197" s="44" t="str">
        <f t="shared" si="26"/>
        <v>-</v>
      </c>
    </row>
    <row r="198" spans="1:6" ht="12.75" customHeight="1" x14ac:dyDescent="0.2">
      <c r="A198" s="62">
        <v>3294</v>
      </c>
      <c r="B198" s="63" t="s">
        <v>444</v>
      </c>
      <c r="C198" s="267" t="s">
        <v>445</v>
      </c>
      <c r="D198" s="193">
        <v>158.09</v>
      </c>
      <c r="E198" s="193">
        <v>150</v>
      </c>
      <c r="F198" s="44">
        <f t="shared" si="26"/>
        <v>94.882661774938327</v>
      </c>
    </row>
    <row r="199" spans="1:6" ht="12.75" customHeight="1" x14ac:dyDescent="0.2">
      <c r="A199" s="62">
        <v>3295</v>
      </c>
      <c r="B199" s="63" t="s">
        <v>446</v>
      </c>
      <c r="C199" s="267" t="s">
        <v>447</v>
      </c>
      <c r="D199" s="193">
        <v>2800</v>
      </c>
      <c r="E199" s="193">
        <v>3996</v>
      </c>
      <c r="F199" s="44">
        <f t="shared" si="26"/>
        <v>142.71428571428569</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1130.31</v>
      </c>
      <c r="E201" s="193">
        <v>1311.94</v>
      </c>
      <c r="F201" s="44">
        <f t="shared" si="26"/>
        <v>116.06904300590104</v>
      </c>
    </row>
    <row r="202" spans="1:6" ht="12.75" customHeight="1" x14ac:dyDescent="0.2">
      <c r="A202" s="62">
        <v>34</v>
      </c>
      <c r="B202" s="182" t="s">
        <v>452</v>
      </c>
      <c r="C202" s="267" t="s">
        <v>453</v>
      </c>
      <c r="D202" s="59">
        <f t="shared" ref="D202:E202" si="37">D203+D208+D216</f>
        <v>189.08</v>
      </c>
      <c r="E202" s="59">
        <f t="shared" si="37"/>
        <v>189.22</v>
      </c>
      <c r="F202" s="44">
        <f t="shared" si="26"/>
        <v>100.07404273323459</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189.08</v>
      </c>
      <c r="E216" s="59">
        <f t="shared" si="40"/>
        <v>189.22</v>
      </c>
      <c r="F216" s="44">
        <f t="shared" si="26"/>
        <v>100.07404273323459</v>
      </c>
    </row>
    <row r="217" spans="1:6" ht="12.75" customHeight="1" x14ac:dyDescent="0.2">
      <c r="A217" s="62">
        <v>3431</v>
      </c>
      <c r="B217" s="181" t="s">
        <v>482</v>
      </c>
      <c r="C217" s="267" t="s">
        <v>483</v>
      </c>
      <c r="D217" s="193">
        <v>189.08</v>
      </c>
      <c r="E217" s="193">
        <v>189.22</v>
      </c>
      <c r="F217" s="44">
        <f t="shared" si="26"/>
        <v>100.07404273323459</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0.01</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0.01</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v>0.01</v>
      </c>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1216472.49</v>
      </c>
      <c r="E299" s="59">
        <f>E152-E297+E298</f>
        <v>1622737</v>
      </c>
      <c r="F299" s="44">
        <f t="shared" si="68"/>
        <v>133.39693362075127</v>
      </c>
    </row>
    <row r="300" spans="1:6" ht="12.75" customHeight="1" x14ac:dyDescent="0.2">
      <c r="A300" s="62" t="s">
        <v>628</v>
      </c>
      <c r="B300" s="63" t="s">
        <v>639</v>
      </c>
      <c r="C300" s="267" t="s">
        <v>640</v>
      </c>
      <c r="D300" s="59">
        <f>IF(D6&gt;=D299,D6-D299,0)</f>
        <v>12009.690000000177</v>
      </c>
      <c r="E300" s="59">
        <f>IF(E6&gt;=E299,E6-E299,0)</f>
        <v>0</v>
      </c>
      <c r="F300" s="44">
        <f t="shared" si="68"/>
        <v>0</v>
      </c>
    </row>
    <row r="301" spans="1:6" ht="12.75" customHeight="1" x14ac:dyDescent="0.2">
      <c r="A301" s="62" t="s">
        <v>628</v>
      </c>
      <c r="B301" s="63" t="s">
        <v>641</v>
      </c>
      <c r="C301" s="267" t="s">
        <v>642</v>
      </c>
      <c r="D301" s="59">
        <f>IF(D299&gt;=D6,D299-D6,0)</f>
        <v>0</v>
      </c>
      <c r="E301" s="59">
        <f>IF(E299&gt;=E6,E299-E6,0)</f>
        <v>169586.29999999981</v>
      </c>
      <c r="F301" s="44" t="str">
        <f t="shared" si="68"/>
        <v>-</v>
      </c>
    </row>
    <row r="302" spans="1:6" ht="12.75" customHeight="1" x14ac:dyDescent="0.2">
      <c r="A302" s="62">
        <v>92211</v>
      </c>
      <c r="B302" s="63" t="s">
        <v>643</v>
      </c>
      <c r="C302" s="267" t="s">
        <v>644</v>
      </c>
      <c r="D302" s="193">
        <v>48227.54</v>
      </c>
      <c r="E302" s="193">
        <v>10310.86</v>
      </c>
      <c r="F302" s="44">
        <f t="shared" si="68"/>
        <v>21.379610073414483</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190423.81</v>
      </c>
      <c r="F304" s="44" t="str">
        <f t="shared" si="68"/>
        <v>-</v>
      </c>
    </row>
    <row r="305" spans="1:6" ht="12" x14ac:dyDescent="0.2">
      <c r="A305" s="62">
        <v>9661</v>
      </c>
      <c r="B305" s="228" t="s">
        <v>649</v>
      </c>
      <c r="C305" s="267" t="s">
        <v>650</v>
      </c>
      <c r="D305" s="193">
        <v>0</v>
      </c>
      <c r="E305" s="193">
        <v>0</v>
      </c>
      <c r="F305" s="44" t="str">
        <f t="shared" si="68"/>
        <v>-</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0</v>
      </c>
      <c r="E360" s="59">
        <f t="shared" si="86"/>
        <v>3288.58</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0</v>
      </c>
      <c r="E373" s="59">
        <f t="shared" si="90"/>
        <v>3288.58</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3288.58</v>
      </c>
      <c r="F379" s="44" t="str">
        <f t="shared" si="72"/>
        <v>-</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v>3288.58</v>
      </c>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3288.58</v>
      </c>
      <c r="F418" s="44" t="str">
        <f t="shared" si="72"/>
        <v>-</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21900.41</v>
      </c>
      <c r="E420" s="193">
        <v>21900.41</v>
      </c>
      <c r="F420" s="44">
        <f t="shared" si="72"/>
        <v>100</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1228482.1800000002</v>
      </c>
      <c r="E422" s="59">
        <f>E6+E308</f>
        <v>1453150.7000000002</v>
      </c>
      <c r="F422" s="44">
        <f t="shared" si="72"/>
        <v>118.28830109688688</v>
      </c>
    </row>
    <row r="423" spans="1:6" ht="12.75" customHeight="1" x14ac:dyDescent="0.2">
      <c r="A423" s="62" t="s">
        <v>628</v>
      </c>
      <c r="B423" s="63" t="s">
        <v>851</v>
      </c>
      <c r="C423" s="267" t="s">
        <v>852</v>
      </c>
      <c r="D423" s="59">
        <f t="shared" ref="D423:E423" si="103">D299+D360</f>
        <v>1216472.49</v>
      </c>
      <c r="E423" s="59">
        <f t="shared" si="103"/>
        <v>1626025.58</v>
      </c>
      <c r="F423" s="44">
        <f t="shared" si="72"/>
        <v>133.66727101243367</v>
      </c>
    </row>
    <row r="424" spans="1:6" ht="12.75" customHeight="1" x14ac:dyDescent="0.2">
      <c r="A424" s="62" t="s">
        <v>628</v>
      </c>
      <c r="B424" s="63" t="s">
        <v>853</v>
      </c>
      <c r="C424" s="267" t="s">
        <v>854</v>
      </c>
      <c r="D424" s="59">
        <f t="shared" ref="D424:E424" si="104">IF(D422&gt;=D423,D422-D423,0)</f>
        <v>12009.690000000177</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172874.87999999989</v>
      </c>
      <c r="F425" s="44" t="str">
        <f t="shared" si="72"/>
        <v>-</v>
      </c>
    </row>
    <row r="426" spans="1:6" ht="12.75" customHeight="1" x14ac:dyDescent="0.2">
      <c r="A426" s="271" t="s">
        <v>857</v>
      </c>
      <c r="B426" s="182" t="s">
        <v>858</v>
      </c>
      <c r="C426" s="272" t="s">
        <v>859</v>
      </c>
      <c r="D426" s="59">
        <f t="shared" ref="D426:E426" si="106">IF(D302-D303+D419-D420&gt;=0,D302-D303+D419-D420,0)</f>
        <v>26327.13</v>
      </c>
      <c r="E426" s="59">
        <f t="shared" si="106"/>
        <v>0</v>
      </c>
      <c r="F426" s="44">
        <f t="shared" si="72"/>
        <v>0</v>
      </c>
    </row>
    <row r="427" spans="1:6" ht="12.75" customHeight="1" x14ac:dyDescent="0.2">
      <c r="A427" s="271" t="s">
        <v>857</v>
      </c>
      <c r="B427" s="63" t="s">
        <v>860</v>
      </c>
      <c r="C427" s="272" t="s">
        <v>861</v>
      </c>
      <c r="D427" s="59">
        <f t="shared" ref="D427:E427" si="107">IF(D303-D302+D420-D419&gt;=0,D303-D302+D420-D419,0)</f>
        <v>0</v>
      </c>
      <c r="E427" s="59">
        <f t="shared" si="107"/>
        <v>11589.55</v>
      </c>
      <c r="F427" s="44" t="str">
        <f t="shared" si="72"/>
        <v>-</v>
      </c>
    </row>
    <row r="428" spans="1:6" ht="24" x14ac:dyDescent="0.2">
      <c r="A428" s="269" t="s">
        <v>862</v>
      </c>
      <c r="B428" s="263" t="s">
        <v>863</v>
      </c>
      <c r="C428" s="270" t="s">
        <v>864</v>
      </c>
      <c r="D428" s="80">
        <f t="shared" ref="D428:E428" si="108">D304+D421</f>
        <v>0</v>
      </c>
      <c r="E428" s="80">
        <f t="shared" si="108"/>
        <v>190423.81</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1228482.1800000002</v>
      </c>
      <c r="E643" s="59">
        <f>E422+E430</f>
        <v>1453150.7000000002</v>
      </c>
      <c r="F643" s="44">
        <f t="shared" si="109"/>
        <v>118.28830109688688</v>
      </c>
    </row>
    <row r="644" spans="1:6" ht="12.75" customHeight="1" x14ac:dyDescent="0.2">
      <c r="A644" s="62" t="s">
        <v>628</v>
      </c>
      <c r="B644" s="63" t="s">
        <v>1284</v>
      </c>
      <c r="C644" s="267" t="s">
        <v>1285</v>
      </c>
      <c r="D644" s="59">
        <f>D423+D535</f>
        <v>1216472.49</v>
      </c>
      <c r="E644" s="59">
        <f>E423+E535</f>
        <v>1626025.58</v>
      </c>
      <c r="F644" s="44">
        <f t="shared" si="109"/>
        <v>133.66727101243367</v>
      </c>
    </row>
    <row r="645" spans="1:6" ht="12.75" customHeight="1" x14ac:dyDescent="0.2">
      <c r="A645" s="62" t="s">
        <v>628</v>
      </c>
      <c r="B645" s="63" t="s">
        <v>1286</v>
      </c>
      <c r="C645" s="267" t="s">
        <v>1287</v>
      </c>
      <c r="D645" s="59">
        <f t="shared" ref="D645:E645" si="163">IF(D643&gt;=D644,D643-D644,0)</f>
        <v>12009.690000000177</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172874.87999999989</v>
      </c>
      <c r="F646" s="44" t="str">
        <f t="shared" si="109"/>
        <v>-</v>
      </c>
    </row>
    <row r="647" spans="1:6" ht="24" x14ac:dyDescent="0.2">
      <c r="A647" s="271" t="s">
        <v>1290</v>
      </c>
      <c r="B647" s="63" t="s">
        <v>1291</v>
      </c>
      <c r="C647" s="272" t="s">
        <v>1290</v>
      </c>
      <c r="D647" s="59">
        <f>IF(D426-D427+D641-D642&gt;=0,D426-D427+D641-D642,0)</f>
        <v>26327.13</v>
      </c>
      <c r="E647" s="59">
        <f>IF(E426-E427+E641-E642&gt;=0,E426-E427+E641-E642,0)</f>
        <v>0</v>
      </c>
      <c r="F647" s="44">
        <f t="shared" si="109"/>
        <v>0</v>
      </c>
    </row>
    <row r="648" spans="1:6" ht="24" x14ac:dyDescent="0.2">
      <c r="A648" s="271" t="s">
        <v>1292</v>
      </c>
      <c r="B648" s="63" t="s">
        <v>1293</v>
      </c>
      <c r="C648" s="272" t="s">
        <v>1292</v>
      </c>
      <c r="D648" s="59">
        <f>IF(D427-D426+D642-D641&gt;=0,D427-D426+D642-D641,0)</f>
        <v>0</v>
      </c>
      <c r="E648" s="59">
        <f>IF(E427-E426+E642-E641&gt;=0,E427-E426+E642-E641,0)</f>
        <v>11589.55</v>
      </c>
      <c r="F648" s="44" t="str">
        <f t="shared" si="109"/>
        <v>-</v>
      </c>
    </row>
    <row r="649" spans="1:6" ht="24" x14ac:dyDescent="0.2">
      <c r="A649" s="62" t="s">
        <v>628</v>
      </c>
      <c r="B649" s="63" t="s">
        <v>1294</v>
      </c>
      <c r="C649" s="267" t="s">
        <v>1295</v>
      </c>
      <c r="D649" s="59">
        <f t="shared" ref="D649:E649" si="165">IF(D645+D647-D646-D648&gt;=0,D645+D647-D646-D648,0)</f>
        <v>38336.820000000182</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184464.42999999988</v>
      </c>
      <c r="F650" s="44" t="str">
        <f t="shared" si="109"/>
        <v>-</v>
      </c>
    </row>
    <row r="651" spans="1:6" ht="24" x14ac:dyDescent="0.2">
      <c r="A651" s="269" t="s">
        <v>1298</v>
      </c>
      <c r="B651" s="183" t="s">
        <v>1299</v>
      </c>
      <c r="C651" s="270" t="s">
        <v>1298</v>
      </c>
      <c r="D651" s="195">
        <v>196903.85</v>
      </c>
      <c r="E651" s="195">
        <v>0.96</v>
      </c>
      <c r="F651" s="60">
        <f t="shared" si="109"/>
        <v>4.8754760254814719E-4</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53953.2</v>
      </c>
      <c r="E653" s="193">
        <v>44569.37</v>
      </c>
      <c r="F653" s="44">
        <f t="shared" ref="F653:F740" si="167">IF(D653&lt;&gt;0,IF(E653/D653&gt;=100,"&gt;&gt;100",E653/D653*100),"-")</f>
        <v>82.60746350540839</v>
      </c>
    </row>
    <row r="654" spans="1:6" ht="12.75" customHeight="1" x14ac:dyDescent="0.2">
      <c r="A654" s="62" t="s">
        <v>1303</v>
      </c>
      <c r="B654" s="63" t="s">
        <v>1304</v>
      </c>
      <c r="C654" s="267" t="s">
        <v>1303</v>
      </c>
      <c r="D654" s="193">
        <v>155741.63</v>
      </c>
      <c r="E654" s="193">
        <v>254890.41</v>
      </c>
      <c r="F654" s="44">
        <f t="shared" si="167"/>
        <v>163.66234898145089</v>
      </c>
    </row>
    <row r="655" spans="1:6" ht="12.75" customHeight="1" x14ac:dyDescent="0.2">
      <c r="A655" s="62" t="s">
        <v>1305</v>
      </c>
      <c r="B655" s="63" t="s">
        <v>1306</v>
      </c>
      <c r="C655" s="267" t="s">
        <v>1305</v>
      </c>
      <c r="D655" s="193">
        <v>167496.01999999999</v>
      </c>
      <c r="E655" s="193">
        <v>274374.92</v>
      </c>
      <c r="F655" s="44">
        <f t="shared" si="167"/>
        <v>163.80981470485091</v>
      </c>
    </row>
    <row r="656" spans="1:6" ht="24" x14ac:dyDescent="0.2">
      <c r="A656" s="62">
        <v>11</v>
      </c>
      <c r="B656" s="63" t="s">
        <v>1307</v>
      </c>
      <c r="C656" s="267" t="s">
        <v>1308</v>
      </c>
      <c r="D656" s="59">
        <f t="shared" ref="D656:E656" si="168">+D653+D654-D655</f>
        <v>42198.810000000027</v>
      </c>
      <c r="E656" s="59">
        <f t="shared" si="168"/>
        <v>25084.860000000044</v>
      </c>
      <c r="F656" s="44">
        <f t="shared" si="167"/>
        <v>59.444472486309522</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77</v>
      </c>
      <c r="E658" s="273">
        <v>94</v>
      </c>
      <c r="F658" s="44">
        <f t="shared" si="167"/>
        <v>122.07792207792207</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77</v>
      </c>
      <c r="E660" s="273">
        <v>94</v>
      </c>
      <c r="F660" s="44">
        <f t="shared" si="167"/>
        <v>122.07792207792207</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3008.85</v>
      </c>
      <c r="E669" s="193">
        <v>0</v>
      </c>
      <c r="F669" s="44">
        <f t="shared" si="167"/>
        <v>0</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1137703.4099999999</v>
      </c>
      <c r="E683" s="191">
        <v>1292506.94</v>
      </c>
      <c r="F683" s="70">
        <f t="shared" si="167"/>
        <v>113.60666836710985</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v>6776.1</v>
      </c>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17050.009999999998</v>
      </c>
      <c r="E702" s="191">
        <v>0</v>
      </c>
      <c r="F702" s="70">
        <f t="shared" si="167"/>
        <v>0</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4018</v>
      </c>
      <c r="E724" s="191">
        <v>4349.1400000000003</v>
      </c>
      <c r="F724" s="70">
        <f t="shared" si="167"/>
        <v>108.24141363862618</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441.44</v>
      </c>
      <c r="E733" s="191">
        <v>1545.04</v>
      </c>
      <c r="F733" s="70">
        <f t="shared" si="167"/>
        <v>350</v>
      </c>
    </row>
    <row r="734" spans="1:6" ht="12.75" customHeight="1" x14ac:dyDescent="0.2">
      <c r="A734" s="69">
        <v>32121</v>
      </c>
      <c r="B734" s="64" t="s">
        <v>1444</v>
      </c>
      <c r="C734" s="301" t="s">
        <v>1445</v>
      </c>
      <c r="D734" s="191">
        <v>70516.83</v>
      </c>
      <c r="E734" s="191">
        <v>81186.92</v>
      </c>
      <c r="F734" s="70">
        <f t="shared" si="167"/>
        <v>115.13126724499669</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454.59</v>
      </c>
      <c r="E736" s="193">
        <v>1984.9</v>
      </c>
      <c r="F736" s="44">
        <f t="shared" si="167"/>
        <v>436.63520974944464</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704.42</v>
      </c>
      <c r="E738" s="193">
        <v>4013.55</v>
      </c>
      <c r="F738" s="44">
        <f t="shared" si="167"/>
        <v>569.76661650719745</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11585</v>
      </c>
      <c r="E740" s="191">
        <v>56.37</v>
      </c>
      <c r="F740" s="70">
        <f t="shared" si="167"/>
        <v>0.48657747086750108</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v>158.09</v>
      </c>
      <c r="E743" s="191">
        <v>150</v>
      </c>
      <c r="F743" s="70">
        <f t="shared" ref="F743:F744" si="170">IF(D743&lt;&gt;0,IF(E743/D743&gt;=100,"&gt;&gt;100",E743/D743*100),"-")</f>
        <v>94.882661774938327</v>
      </c>
    </row>
    <row r="744" spans="1:6" ht="12.75" customHeight="1" x14ac:dyDescent="0.2">
      <c r="A744" s="69" t="s">
        <v>1464</v>
      </c>
      <c r="B744" s="64" t="s">
        <v>1465</v>
      </c>
      <c r="C744" s="300" t="s">
        <v>1464</v>
      </c>
      <c r="D744" s="191">
        <v>2800</v>
      </c>
      <c r="E744" s="191">
        <v>3996</v>
      </c>
      <c r="F744" s="70">
        <f t="shared" si="170"/>
        <v>142.71428571428569</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v>0.01</v>
      </c>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115" zoomScaleNormal="115" workbookViewId="0">
      <selection activeCell="H36" sqref="H3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298096.55</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1447543.59</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1441564.29</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1249963.81</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190337.68</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189.22</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0.01</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1073.57</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3288.58</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2690.72</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1476417.3199999998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1469241.8299999998</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1247176.78</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187993.39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230.71</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23724.25</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10116.700000000001</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5712.06</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1463.43</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269222.8200000003</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269222.82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266932.27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1063.26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1227.29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23198</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3437</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3440</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2025-07-08T07:46:02Z</cp:lastPrinted>
  <dcterms:created xsi:type="dcterms:W3CDTF">2022-04-01T05:14:30Z</dcterms:created>
  <dcterms:modified xsi:type="dcterms:W3CDTF">2025-07-08T08:20:05Z</dcterms:modified>
</cp:coreProperties>
</file>