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006E3A37-3273-420E-AEE2-E979EB627936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0" i="1"/>
  <c r="E30" i="1"/>
  <c r="E32" i="1"/>
  <c r="E21" i="1"/>
  <c r="E37" i="1"/>
  <c r="E9" i="1"/>
  <c r="E12" i="1"/>
  <c r="E8" i="1"/>
  <c r="E28" i="1"/>
</calcChain>
</file>

<file path=xl/sharedStrings.xml><?xml version="1.0" encoding="utf-8"?>
<sst xmlns="http://schemas.openxmlformats.org/spreadsheetml/2006/main" count="126" uniqueCount="80">
  <si>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</si>
  <si>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</si>
  <si>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</si>
  <si>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</si>
  <si>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</si>
  <si>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</si>
  <si>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</si>
  <si>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</si>
  <si>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</si>
  <si>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</si>
  <si>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</si>
  <si>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</si>
  <si>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</si>
  <si>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</si>
  <si>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</si>
  <si>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</si>
  <si>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</si>
  <si>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</si>
  <si>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</si>
  <si>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</si>
  <si>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</si>
  <si>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ELEKTRONIČKI RAČUNI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</si>
  <si>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</si>
  <si>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</si>
  <si>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</si>
  <si>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</si>
  <si>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</si>
  <si>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</si>
  <si>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</si>
  <si>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</si>
  <si>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</si>
  <si>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</si>
  <si>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</si>
  <si>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</si>
  <si>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</si>
  <si>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</si>
  <si>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</si>
  <si>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</si>
  <si>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</si>
  <si>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</si>
  <si>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</si>
  <si>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</si>
  <si>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</si>
  <si>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</si>
  <si>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3299 OSTALI RASHODI</t>
  </si>
  <si>
    <t>3222 MATERIJAL I SIROVINE</t>
  </si>
  <si>
    <t>3236 ZDRAVSTVENE USLUGE</t>
  </si>
  <si>
    <t>KTC</t>
  </si>
  <si>
    <t>KRIŽEVCI</t>
  </si>
  <si>
    <t>76842508189</t>
  </si>
  <si>
    <t>ZAGREBAČKE PEKARE KLARA</t>
  </si>
  <si>
    <t>KOPITEHNA</t>
  </si>
  <si>
    <t>3235 ZAKUPNINE I NAJAMNINE</t>
  </si>
  <si>
    <t>ŠVENDA TARMANN CHEMIE</t>
  </si>
  <si>
    <t>ČEHOVEC</t>
  </si>
  <si>
    <t>NECO</t>
  </si>
  <si>
    <t>HRVATSKA POŠTA</t>
  </si>
  <si>
    <t>HRVATSKI TELEKOM</t>
  </si>
  <si>
    <t>HRVATSKO GEOGRAFSKO DRUŠTVO</t>
  </si>
  <si>
    <t>LJEKARNE PRIMA PHARME</t>
  </si>
  <si>
    <t>DIGITALNI ALATI</t>
  </si>
  <si>
    <t>QUANT RESEARCH</t>
  </si>
  <si>
    <t>71189480415</t>
  </si>
  <si>
    <t>3213 STRUČNO USAVRŠAVANJE</t>
  </si>
  <si>
    <t>PINO KONZALTING</t>
  </si>
  <si>
    <t>PEKARNA PANIS</t>
  </si>
  <si>
    <t>MURSKO SREDIŠĆE</t>
  </si>
  <si>
    <t>ELCOP</t>
  </si>
  <si>
    <t>81651582714</t>
  </si>
  <si>
    <t>MP ALUMINIJ</t>
  </si>
  <si>
    <t>74819602583</t>
  </si>
  <si>
    <t>3232 USLUGE INVEST. ODRŽ.</t>
  </si>
  <si>
    <t>OM SUPERT</t>
  </si>
  <si>
    <t>NILA MEDIA GRUPA</t>
  </si>
  <si>
    <t>83572273882</t>
  </si>
  <si>
    <t>87683682331</t>
  </si>
  <si>
    <t>ZAVOD ZA JAVNO ZDRAVSTVO MŽ</t>
  </si>
  <si>
    <t>21616787735</t>
  </si>
  <si>
    <t>HERCEGOVA TRGOVINA</t>
  </si>
  <si>
    <t>INFORMACIJA O TROŠENJU SREDSTAVA -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</si>
</sst>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46"/>
  <sheetViews>
    <sheetView tabSelected="1" workbookViewId="0">
      <selection activeCell="G10" sqref="G10"/>
    </sheetView>
  </sheetViews>
  <sheetFormatPr defaultRowHeight="15.75"/>
  <cols>
    <col min="1" max="1" width="37" style="1" customWidth="1"/>
    <col min="2" max="2" width="23.5703125" style="1" customWidth="1"/>
    <col min="3" max="3" width="28" style="1" customWidth="1"/>
    <col min="4" max="4" width="54.28515625" style="1" customWidth="1"/>
    <col min="5" max="5" width="19.28515625" style="1" customWidth="1"/>
    <col min="6" max="16384" width="9.140625" style="1"/>
  </cols>
  <sheetData>
    <row r="1" spans="1:5" ht="28.5">
      <c r="A1" s="23" t="s">
        <v>5</v>
      </c>
      <c r="B1" s="23"/>
      <c r="C1" s="23"/>
      <c r="D1" s="23"/>
      <c r="E1" s="23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4" t="s">
        <v>79</v>
      </c>
      <c r="B5" s="25"/>
      <c r="C5" s="25"/>
      <c r="D5" s="25"/>
      <c r="E5" s="25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27</v>
      </c>
      <c r="B8" s="13">
        <v>72828008832</v>
      </c>
      <c r="C8" s="13" t="s">
        <v>12</v>
      </c>
      <c r="D8" s="14" t="s">
        <v>29</v>
      </c>
      <c r="E8" s="16">
        <f>95.31+78.91+145.91+2499.49+328.72+16.56+149.79</f>
        <v>3314.69</v>
      </c>
    </row>
    <row r="9" spans="1:5">
      <c r="A9" s="15" t="s">
        <v>13</v>
      </c>
      <c r="B9" s="13">
        <v>44138062462</v>
      </c>
      <c r="C9" s="13" t="s">
        <v>12</v>
      </c>
      <c r="D9" s="14" t="s">
        <v>29</v>
      </c>
      <c r="E9" s="16">
        <f>87.07+575.31+565.04</f>
        <v>1227.4199999999998</v>
      </c>
    </row>
    <row r="10" spans="1:5">
      <c r="A10" s="15" t="s">
        <v>26</v>
      </c>
      <c r="B10" s="13">
        <v>29524210204</v>
      </c>
      <c r="C10" s="13" t="s">
        <v>11</v>
      </c>
      <c r="D10" s="14" t="s">
        <v>34</v>
      </c>
      <c r="E10" s="16">
        <f>81.76+87.24</f>
        <v>169</v>
      </c>
    </row>
    <row r="11" spans="1:5">
      <c r="A11" s="15" t="s">
        <v>57</v>
      </c>
      <c r="B11" s="13">
        <v>81793146560</v>
      </c>
      <c r="C11" s="13" t="s">
        <v>11</v>
      </c>
      <c r="D11" s="14" t="s">
        <v>34</v>
      </c>
      <c r="E11" s="16">
        <v>84.46</v>
      </c>
    </row>
    <row r="12" spans="1:5">
      <c r="A12" s="15" t="s">
        <v>14</v>
      </c>
      <c r="B12" s="13">
        <v>14001865632</v>
      </c>
      <c r="C12" s="13" t="s">
        <v>15</v>
      </c>
      <c r="D12" s="14" t="s">
        <v>32</v>
      </c>
      <c r="E12" s="16">
        <f>69.93+25.33</f>
        <v>95.26</v>
      </c>
    </row>
    <row r="13" spans="1:5" s="2" customFormat="1">
      <c r="A13" s="15" t="s">
        <v>16</v>
      </c>
      <c r="B13" s="13">
        <v>71981294715</v>
      </c>
      <c r="C13" s="13" t="s">
        <v>15</v>
      </c>
      <c r="D13" s="14" t="s">
        <v>33</v>
      </c>
      <c r="E13" s="16">
        <v>189.43</v>
      </c>
    </row>
    <row r="14" spans="1:5" ht="14.25" customHeight="1">
      <c r="A14" s="15" t="s">
        <v>17</v>
      </c>
      <c r="B14" s="13">
        <v>81394716246</v>
      </c>
      <c r="C14" s="13" t="s">
        <v>15</v>
      </c>
      <c r="D14" s="14" t="s">
        <v>32</v>
      </c>
      <c r="E14" s="16">
        <f>194.97+169.77</f>
        <v>364.74</v>
      </c>
    </row>
    <row r="15" spans="1:5" s="2" customFormat="1">
      <c r="A15" s="15" t="s">
        <v>18</v>
      </c>
      <c r="B15" s="13">
        <v>83360798514</v>
      </c>
      <c r="C15" s="13" t="s">
        <v>19</v>
      </c>
      <c r="D15" s="14" t="s">
        <v>29</v>
      </c>
      <c r="E15" s="16">
        <v>318.32</v>
      </c>
    </row>
    <row r="16" spans="1:5" s="2" customFormat="1">
      <c r="A16" s="15" t="s">
        <v>20</v>
      </c>
      <c r="B16" s="13">
        <v>69887535922</v>
      </c>
      <c r="C16" s="13" t="s">
        <v>15</v>
      </c>
      <c r="D16" s="14" t="s">
        <v>32</v>
      </c>
      <c r="E16" s="16">
        <v>170</v>
      </c>
    </row>
    <row r="17" spans="1:5">
      <c r="A17" s="15" t="s">
        <v>28</v>
      </c>
      <c r="B17" s="13">
        <v>29035933600</v>
      </c>
      <c r="C17" s="13" t="s">
        <v>15</v>
      </c>
      <c r="D17" s="14" t="s">
        <v>35</v>
      </c>
      <c r="E17" s="16">
        <v>1808.9</v>
      </c>
    </row>
    <row r="18" spans="1:5" s="2" customFormat="1">
      <c r="A18" s="15" t="s">
        <v>21</v>
      </c>
      <c r="B18" s="13">
        <v>42889250808</v>
      </c>
      <c r="C18" s="13" t="s">
        <v>11</v>
      </c>
      <c r="D18" s="14" t="s">
        <v>33</v>
      </c>
      <c r="E18" s="16">
        <v>21.8</v>
      </c>
    </row>
    <row r="19" spans="1:5" s="2" customFormat="1">
      <c r="A19" s="15" t="s">
        <v>58</v>
      </c>
      <c r="B19" s="17" t="s">
        <v>75</v>
      </c>
      <c r="C19" s="13" t="s">
        <v>11</v>
      </c>
      <c r="D19" s="14" t="s">
        <v>63</v>
      </c>
      <c r="E19" s="16">
        <v>15</v>
      </c>
    </row>
    <row r="20" spans="1:5" ht="15.75" customHeight="1">
      <c r="A20" s="15" t="s">
        <v>25</v>
      </c>
      <c r="B20" s="13">
        <v>84742638941</v>
      </c>
      <c r="C20" s="13" t="s">
        <v>22</v>
      </c>
      <c r="D20" s="14" t="s">
        <v>29</v>
      </c>
      <c r="E20" s="16">
        <v>53</v>
      </c>
    </row>
    <row r="21" spans="1:5">
      <c r="A21" s="15" t="s">
        <v>24</v>
      </c>
      <c r="B21" s="13">
        <v>68372221964</v>
      </c>
      <c r="C21" s="13" t="s">
        <v>15</v>
      </c>
      <c r="D21" s="14" t="s">
        <v>30</v>
      </c>
      <c r="E21" s="16">
        <f>47.18+9.09+61.68</f>
        <v>117.94999999999999</v>
      </c>
    </row>
    <row r="22" spans="1:5">
      <c r="A22" s="15" t="s">
        <v>64</v>
      </c>
      <c r="B22" s="13">
        <v>2156897147</v>
      </c>
      <c r="C22" s="13" t="s">
        <v>11</v>
      </c>
      <c r="D22" s="14" t="s">
        <v>63</v>
      </c>
      <c r="E22" s="16">
        <v>125</v>
      </c>
    </row>
    <row r="23" spans="1:5" s="2" customFormat="1">
      <c r="A23" s="15" t="s">
        <v>73</v>
      </c>
      <c r="B23" s="17" t="s">
        <v>74</v>
      </c>
      <c r="C23" s="13" t="s">
        <v>11</v>
      </c>
      <c r="D23" s="14" t="s">
        <v>45</v>
      </c>
      <c r="E23" s="16">
        <v>667.1</v>
      </c>
    </row>
    <row r="24" spans="1:5" s="2" customFormat="1" ht="15" customHeight="1">
      <c r="A24" s="15" t="s">
        <v>67</v>
      </c>
      <c r="B24" s="17" t="s">
        <v>68</v>
      </c>
      <c r="C24" s="13" t="s">
        <v>12</v>
      </c>
      <c r="D24" s="14" t="s">
        <v>30</v>
      </c>
      <c r="E24" s="16">
        <v>35.880000000000003</v>
      </c>
    </row>
    <row r="25" spans="1:5" s="2" customFormat="1">
      <c r="A25" s="15" t="s">
        <v>50</v>
      </c>
      <c r="B25" s="17" t="s">
        <v>49</v>
      </c>
      <c r="C25" s="13" t="s">
        <v>11</v>
      </c>
      <c r="D25" s="14" t="s">
        <v>45</v>
      </c>
      <c r="E25" s="16">
        <v>322.7</v>
      </c>
    </row>
    <row r="26" spans="1:5" s="2" customFormat="1">
      <c r="A26" s="15" t="s">
        <v>76</v>
      </c>
      <c r="B26" s="17" t="s">
        <v>77</v>
      </c>
      <c r="C26" s="13" t="s">
        <v>15</v>
      </c>
      <c r="D26" s="14" t="s">
        <v>46</v>
      </c>
      <c r="E26" s="16">
        <v>131.4</v>
      </c>
    </row>
    <row r="27" spans="1:5" s="2" customFormat="1">
      <c r="A27" s="15" t="s">
        <v>61</v>
      </c>
      <c r="B27" s="17" t="s">
        <v>62</v>
      </c>
      <c r="C27" s="13" t="s">
        <v>11</v>
      </c>
      <c r="D27" s="14" t="s">
        <v>63</v>
      </c>
      <c r="E27" s="16">
        <v>90</v>
      </c>
    </row>
    <row r="28" spans="1:5" s="2" customFormat="1">
      <c r="A28" s="15" t="s">
        <v>47</v>
      </c>
      <c r="B28" s="19">
        <v>95970838122</v>
      </c>
      <c r="C28" s="13" t="s">
        <v>48</v>
      </c>
      <c r="D28" s="14" t="s">
        <v>45</v>
      </c>
      <c r="E28" s="18">
        <f>55.26+336</f>
        <v>391.26</v>
      </c>
    </row>
    <row r="29" spans="1:5" s="2" customFormat="1">
      <c r="A29" s="15" t="s">
        <v>51</v>
      </c>
      <c r="B29" s="19">
        <v>12585203084</v>
      </c>
      <c r="C29" s="13" t="s">
        <v>12</v>
      </c>
      <c r="D29" s="14" t="s">
        <v>52</v>
      </c>
      <c r="E29" s="18">
        <v>138.76</v>
      </c>
    </row>
    <row r="30" spans="1:5" s="2" customFormat="1">
      <c r="A30" s="15" t="s">
        <v>55</v>
      </c>
      <c r="B30" s="19">
        <v>62338182742</v>
      </c>
      <c r="C30" s="13" t="s">
        <v>12</v>
      </c>
      <c r="D30" s="14" t="s">
        <v>44</v>
      </c>
      <c r="E30" s="18">
        <f>1390.41+154.3+414.97</f>
        <v>1959.68</v>
      </c>
    </row>
    <row r="31" spans="1:5" s="2" customFormat="1">
      <c r="A31" s="15" t="s">
        <v>78</v>
      </c>
      <c r="B31" s="19">
        <v>37927948281</v>
      </c>
      <c r="C31" s="13" t="s">
        <v>11</v>
      </c>
      <c r="D31" s="14" t="s">
        <v>44</v>
      </c>
      <c r="E31" s="18">
        <v>4287.5</v>
      </c>
    </row>
    <row r="32" spans="1:5" s="2" customFormat="1">
      <c r="A32" s="15" t="s">
        <v>53</v>
      </c>
      <c r="B32" s="19">
        <v>12443607100</v>
      </c>
      <c r="C32" s="13" t="s">
        <v>54</v>
      </c>
      <c r="D32" s="14" t="s">
        <v>31</v>
      </c>
      <c r="E32" s="18">
        <f>125.75+32.49</f>
        <v>158.24</v>
      </c>
    </row>
    <row r="33" spans="1:6" s="2" customFormat="1">
      <c r="A33" s="15" t="s">
        <v>59</v>
      </c>
      <c r="B33" s="19">
        <v>28285339387</v>
      </c>
      <c r="C33" s="13" t="s">
        <v>11</v>
      </c>
      <c r="D33" s="14" t="s">
        <v>31</v>
      </c>
      <c r="E33" s="18">
        <v>95.95</v>
      </c>
    </row>
    <row r="34" spans="1:6" s="2" customFormat="1">
      <c r="A34" s="15" t="s">
        <v>60</v>
      </c>
      <c r="B34" s="19">
        <v>60385712857</v>
      </c>
      <c r="C34" s="13" t="s">
        <v>11</v>
      </c>
      <c r="D34" s="14" t="s">
        <v>33</v>
      </c>
      <c r="E34" s="18">
        <v>179</v>
      </c>
    </row>
    <row r="35" spans="1:6" s="2" customFormat="1">
      <c r="A35" s="15" t="s">
        <v>69</v>
      </c>
      <c r="B35" s="22" t="s">
        <v>70</v>
      </c>
      <c r="C35" s="13" t="s">
        <v>15</v>
      </c>
      <c r="D35" s="14" t="s">
        <v>71</v>
      </c>
      <c r="E35" s="18">
        <v>982.5</v>
      </c>
    </row>
    <row r="36" spans="1:6" s="2" customFormat="1">
      <c r="A36" s="15" t="s">
        <v>56</v>
      </c>
      <c r="B36" s="19">
        <v>87311810356</v>
      </c>
      <c r="C36" s="13" t="s">
        <v>15</v>
      </c>
      <c r="D36" s="14" t="s">
        <v>34</v>
      </c>
      <c r="E36" s="18">
        <v>9.09</v>
      </c>
    </row>
    <row r="37" spans="1:6" s="2" customFormat="1">
      <c r="A37" s="15" t="s">
        <v>65</v>
      </c>
      <c r="B37" s="19">
        <v>19514929165</v>
      </c>
      <c r="C37" s="13" t="s">
        <v>66</v>
      </c>
      <c r="D37" s="14" t="s">
        <v>45</v>
      </c>
      <c r="E37" s="18">
        <f>1053.09+1178.73</f>
        <v>2231.8199999999997</v>
      </c>
    </row>
    <row r="38" spans="1:6" s="2" customFormat="1">
      <c r="A38" s="15" t="s">
        <v>72</v>
      </c>
      <c r="B38" s="19">
        <v>23071028130</v>
      </c>
      <c r="C38" s="13" t="s">
        <v>11</v>
      </c>
      <c r="D38" s="14" t="s">
        <v>38</v>
      </c>
      <c r="E38" s="18">
        <v>95</v>
      </c>
    </row>
    <row r="39" spans="1:6">
      <c r="A39" s="20" t="s">
        <v>23</v>
      </c>
      <c r="B39" s="3"/>
      <c r="C39" s="3"/>
      <c r="D39" s="5" t="s">
        <v>40</v>
      </c>
      <c r="E39" s="4">
        <v>12153.96</v>
      </c>
      <c r="F39" s="2"/>
    </row>
    <row r="40" spans="1:6">
      <c r="A40" s="20" t="s">
        <v>23</v>
      </c>
      <c r="B40" s="3"/>
      <c r="C40" s="3"/>
      <c r="D40" s="5" t="s">
        <v>36</v>
      </c>
      <c r="E40" s="4">
        <v>292.5</v>
      </c>
      <c r="F40" s="2"/>
    </row>
    <row r="41" spans="1:6">
      <c r="A41" s="20" t="s">
        <v>23</v>
      </c>
      <c r="B41" s="3"/>
      <c r="C41" s="3"/>
      <c r="D41" s="5" t="s">
        <v>39</v>
      </c>
      <c r="E41" s="4">
        <v>90</v>
      </c>
      <c r="F41" s="2"/>
    </row>
    <row r="42" spans="1:6">
      <c r="A42" s="20" t="s">
        <v>23</v>
      </c>
      <c r="B42" s="3"/>
      <c r="C42" s="3"/>
      <c r="D42" s="5" t="s">
        <v>37</v>
      </c>
      <c r="E42" s="4">
        <v>178529.69</v>
      </c>
      <c r="F42" s="2"/>
    </row>
    <row r="43" spans="1:6">
      <c r="A43" s="20" t="s">
        <v>23</v>
      </c>
      <c r="B43" s="3"/>
      <c r="C43" s="3"/>
      <c r="D43" s="5" t="s">
        <v>41</v>
      </c>
      <c r="E43" s="4">
        <v>29258.240000000002</v>
      </c>
      <c r="F43" s="2"/>
    </row>
    <row r="44" spans="1:6">
      <c r="A44" s="20" t="s">
        <v>23</v>
      </c>
      <c r="B44" s="3"/>
      <c r="C44" s="3"/>
      <c r="D44" s="5" t="s">
        <v>38</v>
      </c>
      <c r="E44" s="4">
        <v>166</v>
      </c>
    </row>
    <row r="45" spans="1:6">
      <c r="A45" s="20" t="s">
        <v>42</v>
      </c>
      <c r="B45" s="3"/>
      <c r="C45" s="3"/>
      <c r="D45" s="5" t="s">
        <v>43</v>
      </c>
      <c r="E45" s="4">
        <v>582</v>
      </c>
    </row>
    <row r="46" spans="1:6">
      <c r="A46" s="21"/>
    </row>
  </sheetData>
  <mergeCells count="2">
    <mergeCell ref="A1:E1"/>
    <mergeCell ref="A5:E5"/>
  </mergeCells>
  <pageMargins left="0.25" right="0.25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2026-02-18T07:44:13Z</cp:lastPrinted>
  <dcterms:created xsi:type="dcterms:W3CDTF">2024-02-15T11:42:30Z</dcterms:created>
  <dcterms:modified xsi:type="dcterms:W3CDTF">2026-02-18T07:45:19Z</dcterms:modified>
</cp:coreProperties>
</file>