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AVNA OBJAVA INFORMACIJA O TROŠELJU SREDSTAVA\"/>
    </mc:Choice>
  </mc:AlternateContent>
  <xr:revisionPtr revIDLastSave="0" documentId="13_ncr:1_{2C579BB4-C266-4812-83FA-5C2FF286B68D}" xr6:coauthVersionLast="37" xr6:coauthVersionMax="37" xr10:uidLastSave="{00000000-0000-0000-0000-000000000000}"/>
  <bookViews>
    <workbookView xWindow="0" yWindow="0" windowWidth="28800" windowHeight="12225" xr2:uid="{3657E8A8-9CFA-445B-805A-63595A1F1EEA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38" i="1" l="1"/>
  <c r="E32" i="1"/>
  <c r="E27" i="1"/>
  <c r="E22" i="1"/>
  <c r="E9" i="1"/>
  <c r="E8" i="1"/>
  <c r="E20" i="1"/>
</calcChain>
</file>

<file path=xl/sharedStrings.xml><?xml version="1.0" encoding="utf-8"?>
<sst xmlns="http://schemas.openxmlformats.org/spreadsheetml/2006/main" count="108" uniqueCount="76">
  <si>
    <t>Naziv primatelja</t>
  </si>
  <si>
    <t>OIB primatelja</t>
  </si>
  <si>
    <t>Sjedište primatelja</t>
  </si>
  <si>
    <t>Vrsta rashoda i izdataka</t>
  </si>
  <si>
    <t>Iznos</t>
  </si>
  <si>
    <t>OSNOVNA ŠKOLA KURŠANEC</t>
  </si>
  <si>
    <t>Glavna ulica 15,</t>
  </si>
  <si>
    <t>Kuršanec</t>
  </si>
  <si>
    <t>skola@os-kursanec.skole.hr</t>
  </si>
  <si>
    <t>OIB: 60845884456</t>
  </si>
  <si>
    <t>Tel: 040389100</t>
  </si>
  <si>
    <t>ZAGREB</t>
  </si>
  <si>
    <t>VARAŽDIN</t>
  </si>
  <si>
    <t>ČAKOM</t>
  </si>
  <si>
    <t>ČAKOVEC</t>
  </si>
  <si>
    <t>OPTIMUS LAB</t>
  </si>
  <si>
    <t>MEĐIMURSKE VODE</t>
  </si>
  <si>
    <t>ALZAS ALARMS</t>
  </si>
  <si>
    <t>DJELATNICI</t>
  </si>
  <si>
    <t>MEĐIMURKA-BS</t>
  </si>
  <si>
    <t>A1 HRVATSKA</t>
  </si>
  <si>
    <t>GRAMI MEDIA</t>
  </si>
  <si>
    <t>MEĐIMURJEPLIN</t>
  </si>
  <si>
    <t>3222 RASHODI ZA MATERIJAL I SIROVINE</t>
  </si>
  <si>
    <t>3224 MATERIJAL I DJELOVI ZA TEKUĆE I INVEST. ODRŽ.</t>
  </si>
  <si>
    <t xml:space="preserve">3221 UREDSKI MATERIJAL I OSTALI MAT. </t>
  </si>
  <si>
    <t>3234 KOMUNALNE USLUGE</t>
  </si>
  <si>
    <t>3238 RAČUNALNE USLUGE</t>
  </si>
  <si>
    <t>3231 USLUGE TEL., POŠTE I PRIJEVOZA</t>
  </si>
  <si>
    <t>3223 ENERGIJA</t>
  </si>
  <si>
    <t>3214 OSTALE NAKNADE TROŠKOVA  ZAPOSLENIMA</t>
  </si>
  <si>
    <t>3111  PLAĆE</t>
  </si>
  <si>
    <t>3237 INTELEKTUALNE USLUGE</t>
  </si>
  <si>
    <t>3211 SLUŽBENA PUTOVANJA</t>
  </si>
  <si>
    <t>3212 PRIJEVOZ</t>
  </si>
  <si>
    <t>3132 DOPRINOSI NA   I IZ PLAĆE</t>
  </si>
  <si>
    <t>PRISTOJBE</t>
  </si>
  <si>
    <t>3222 MATERIJAL I SIROVINE</t>
  </si>
  <si>
    <t>KOPITEHNA</t>
  </si>
  <si>
    <t>3235 ZAKUPNINE I NAJAMNINE</t>
  </si>
  <si>
    <t>HRVATSKI TELEKOM</t>
  </si>
  <si>
    <t>3225 SITNI INVENTAR</t>
  </si>
  <si>
    <t>ILLE</t>
  </si>
  <si>
    <t>CESTICA</t>
  </si>
  <si>
    <t xml:space="preserve">KREŠIMIR FUTURA </t>
  </si>
  <si>
    <t>IVANEC</t>
  </si>
  <si>
    <t>STRAHONINEC</t>
  </si>
  <si>
    <t>HEP OPSKRBA</t>
  </si>
  <si>
    <t>INA</t>
  </si>
  <si>
    <t>HRVATSKA POŠTA</t>
  </si>
  <si>
    <t>3239 OSTALE USLUGE</t>
  </si>
  <si>
    <t>MEĐIMURJE ZAING</t>
  </si>
  <si>
    <t>RUDI - EXPRESS</t>
  </si>
  <si>
    <t>2768303358</t>
  </si>
  <si>
    <t>MIHOVLJAN</t>
  </si>
  <si>
    <t>INFORMACIJA O TROŠENJU SREDSTAVA -SRPANJ 2026.</t>
  </si>
  <si>
    <t>FINANCIJSKA AGENCIJA</t>
  </si>
  <si>
    <t>OBRT ZA ČIŠĆENJE SKOKO</t>
  </si>
  <si>
    <t>IVANOVEC</t>
  </si>
  <si>
    <t>LJEKARNE PRIMA PHARME</t>
  </si>
  <si>
    <t>28285339387</t>
  </si>
  <si>
    <t>HRVATSKE VODE</t>
  </si>
  <si>
    <t>28921383001</t>
  </si>
  <si>
    <t>DUBROVNIK SUN</t>
  </si>
  <si>
    <t>DUBROVNIK</t>
  </si>
  <si>
    <t>60174672203 </t>
  </si>
  <si>
    <t xml:space="preserve">POPOLUS </t>
  </si>
  <si>
    <t>53935687252</t>
  </si>
  <si>
    <t>NOVI MAROF</t>
  </si>
  <si>
    <t>FURNITURE 1 DOO</t>
  </si>
  <si>
    <t>JEŽDOVEC</t>
  </si>
  <si>
    <t>ELTA</t>
  </si>
  <si>
    <t>PUŠĆINE</t>
  </si>
  <si>
    <t>BAT</t>
  </si>
  <si>
    <t>01944520619</t>
  </si>
  <si>
    <t>3295 PRISTOJBE I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</si>
</sst>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43" fontId="1" fillId="3" borderId="1" xfId="1" applyFont="1" applyFill="1" applyBorder="1"/>
    <xf numFmtId="0" fontId="1" fillId="3" borderId="1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43" fontId="1" fillId="5" borderId="1" xfId="1" applyFont="1" applyFill="1" applyBorder="1"/>
    <xf numFmtId="49" fontId="1" fillId="0" borderId="1" xfId="0" applyNumberFormat="1" applyFont="1" applyFill="1" applyBorder="1" applyAlignment="1">
      <alignment horizontal="center"/>
    </xf>
    <xf numFmtId="43" fontId="1" fillId="0" borderId="1" xfId="1" applyFont="1" applyFill="1" applyBorder="1"/>
    <xf numFmtId="0" fontId="6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49" fontId="6" fillId="0" borderId="1" xfId="0" applyNumberFormat="1" applyFont="1" applyFill="1" applyBorder="1" applyAlignment="1">
      <alignment horizontal="center" vertical="center"/>
    </xf>
    <xf numFmtId="43" fontId="1" fillId="0" borderId="0" xfId="0" applyNumberFormat="1" applyFont="1"/>
    <xf numFmtId="0" fontId="3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71AF47"/>
      <color rgb="FF33CC33"/>
      <color rgb="FFFF99CC"/>
      <color rgb="FF66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0ABA-5E7D-4863-B2C4-3A9627C2B475}">
  <sheetPr>
    <pageSetUpPr fitToPage="1"/>
  </sheetPr>
  <dimension ref="A1:F41"/>
  <sheetViews>
    <sheetView tabSelected="1" zoomScale="115" zoomScaleNormal="115" workbookViewId="0">
      <selection activeCell="K42" sqref="K42"/>
    </sheetView>
  </sheetViews>
  <sheetFormatPr defaultRowHeight="15.75"/>
  <cols>
    <col min="1" max="1" width="40.85546875" style="1" customWidth="1"/>
    <col min="2" max="2" width="23.5703125" style="1" customWidth="1"/>
    <col min="3" max="3" width="28" style="1" customWidth="1"/>
    <col min="4" max="4" width="54.28515625" style="1" customWidth="1"/>
    <col min="5" max="5" width="19.28515625" style="1" customWidth="1"/>
    <col min="6" max="16384" width="9.140625" style="1"/>
  </cols>
  <sheetData>
    <row r="1" spans="1:5" ht="28.5">
      <c r="A1" s="24" t="s">
        <v>5</v>
      </c>
      <c r="B1" s="24"/>
      <c r="C1" s="24"/>
      <c r="D1" s="24"/>
      <c r="E1" s="24"/>
    </row>
    <row r="2" spans="1:5">
      <c r="A2" s="10" t="s">
        <v>6</v>
      </c>
      <c r="B2" s="11" t="s">
        <v>9</v>
      </c>
      <c r="C2" s="11" t="s">
        <v>10</v>
      </c>
      <c r="D2" s="11" t="s">
        <v>8</v>
      </c>
      <c r="E2" s="11"/>
    </row>
    <row r="3" spans="1:5">
      <c r="A3" s="12" t="s">
        <v>7</v>
      </c>
      <c r="B3" s="12"/>
      <c r="C3" s="12"/>
      <c r="D3" s="12"/>
      <c r="E3" s="12"/>
    </row>
    <row r="4" spans="1:5" s="2" customFormat="1"/>
    <row r="5" spans="1:5" s="2" customFormat="1">
      <c r="A5" s="25" t="s">
        <v>55</v>
      </c>
      <c r="B5" s="26"/>
      <c r="C5" s="26"/>
      <c r="D5" s="26"/>
      <c r="E5" s="26"/>
    </row>
    <row r="6" spans="1:5" ht="16.5" thickBot="1"/>
    <row r="7" spans="1:5" ht="21.75" thickBot="1">
      <c r="A7" s="6" t="s">
        <v>0</v>
      </c>
      <c r="B7" s="7" t="s">
        <v>1</v>
      </c>
      <c r="C7" s="8" t="s">
        <v>2</v>
      </c>
      <c r="D7" s="7" t="s">
        <v>3</v>
      </c>
      <c r="E7" s="9" t="s">
        <v>4</v>
      </c>
    </row>
    <row r="8" spans="1:5">
      <c r="A8" s="15" t="s">
        <v>21</v>
      </c>
      <c r="B8" s="13">
        <v>72828008832</v>
      </c>
      <c r="C8" s="13" t="s">
        <v>12</v>
      </c>
      <c r="D8" s="14" t="s">
        <v>23</v>
      </c>
      <c r="E8" s="16">
        <f>86.96+805.8+23.44</f>
        <v>916.2</v>
      </c>
    </row>
    <row r="9" spans="1:5">
      <c r="A9" s="15" t="s">
        <v>20</v>
      </c>
      <c r="B9" s="13">
        <v>29524210204</v>
      </c>
      <c r="C9" s="13" t="s">
        <v>11</v>
      </c>
      <c r="D9" s="14" t="s">
        <v>28</v>
      </c>
      <c r="E9" s="16">
        <f>46+83.86</f>
        <v>129.86000000000001</v>
      </c>
    </row>
    <row r="10" spans="1:5">
      <c r="A10" s="15" t="s">
        <v>40</v>
      </c>
      <c r="B10" s="13">
        <v>81793146560</v>
      </c>
      <c r="C10" s="13" t="s">
        <v>11</v>
      </c>
      <c r="D10" s="14" t="s">
        <v>28</v>
      </c>
      <c r="E10" s="16">
        <v>84.46</v>
      </c>
    </row>
    <row r="11" spans="1:5">
      <c r="A11" s="15" t="s">
        <v>13</v>
      </c>
      <c r="B11" s="13">
        <v>14001865632</v>
      </c>
      <c r="C11" s="13" t="s">
        <v>14</v>
      </c>
      <c r="D11" s="14" t="s">
        <v>26</v>
      </c>
      <c r="E11" s="16">
        <v>40.32</v>
      </c>
    </row>
    <row r="12" spans="1:5" s="2" customFormat="1">
      <c r="A12" s="15" t="s">
        <v>15</v>
      </c>
      <c r="B12" s="13">
        <v>71981294715</v>
      </c>
      <c r="C12" s="13" t="s">
        <v>14</v>
      </c>
      <c r="D12" s="14" t="s">
        <v>27</v>
      </c>
      <c r="E12" s="16">
        <v>189.43</v>
      </c>
    </row>
    <row r="13" spans="1:5" ht="14.25" customHeight="1">
      <c r="A13" s="15" t="s">
        <v>16</v>
      </c>
      <c r="B13" s="13">
        <v>81394716246</v>
      </c>
      <c r="C13" s="13" t="s">
        <v>14</v>
      </c>
      <c r="D13" s="14" t="s">
        <v>26</v>
      </c>
      <c r="E13" s="16">
        <v>213.28</v>
      </c>
    </row>
    <row r="14" spans="1:5" s="2" customFormat="1">
      <c r="A14" s="15" t="s">
        <v>17</v>
      </c>
      <c r="B14" s="13">
        <v>69887535922</v>
      </c>
      <c r="C14" s="13" t="s">
        <v>14</v>
      </c>
      <c r="D14" s="14" t="s">
        <v>26</v>
      </c>
      <c r="E14" s="16">
        <v>125</v>
      </c>
    </row>
    <row r="15" spans="1:5">
      <c r="A15" s="15" t="s">
        <v>22</v>
      </c>
      <c r="B15" s="13">
        <v>29035933600</v>
      </c>
      <c r="C15" s="13" t="s">
        <v>14</v>
      </c>
      <c r="D15" s="14" t="s">
        <v>29</v>
      </c>
      <c r="E15" s="16">
        <v>184.21</v>
      </c>
    </row>
    <row r="16" spans="1:5" s="2" customFormat="1">
      <c r="A16" s="15" t="s">
        <v>42</v>
      </c>
      <c r="B16" s="13">
        <v>49069508983</v>
      </c>
      <c r="C16" s="13" t="s">
        <v>43</v>
      </c>
      <c r="D16" s="14" t="s">
        <v>25</v>
      </c>
      <c r="E16" s="16">
        <v>209.7</v>
      </c>
    </row>
    <row r="17" spans="1:5" s="2" customFormat="1">
      <c r="A17" s="15" t="s">
        <v>63</v>
      </c>
      <c r="B17" s="17" t="s">
        <v>65</v>
      </c>
      <c r="C17" s="13" t="s">
        <v>64</v>
      </c>
      <c r="D17" s="14" t="s">
        <v>33</v>
      </c>
      <c r="E17" s="16">
        <v>380.4</v>
      </c>
    </row>
    <row r="18" spans="1:5" s="2" customFormat="1">
      <c r="A18" s="15" t="s">
        <v>66</v>
      </c>
      <c r="B18" s="17" t="s">
        <v>67</v>
      </c>
      <c r="C18" s="13" t="s">
        <v>68</v>
      </c>
      <c r="D18" s="14" t="s">
        <v>50</v>
      </c>
      <c r="E18" s="16">
        <v>150</v>
      </c>
    </row>
    <row r="19" spans="1:5">
      <c r="A19" s="15" t="s">
        <v>19</v>
      </c>
      <c r="B19" s="13">
        <v>68372221964</v>
      </c>
      <c r="C19" s="13" t="s">
        <v>14</v>
      </c>
      <c r="D19" s="14" t="s">
        <v>24</v>
      </c>
      <c r="E19" s="16">
        <f>46.91</f>
        <v>46.91</v>
      </c>
    </row>
    <row r="20" spans="1:5" s="2" customFormat="1">
      <c r="A20" s="15" t="s">
        <v>52</v>
      </c>
      <c r="B20" s="17" t="s">
        <v>53</v>
      </c>
      <c r="C20" s="13" t="s">
        <v>54</v>
      </c>
      <c r="D20" s="14" t="s">
        <v>28</v>
      </c>
      <c r="E20" s="16">
        <f>1625+3546+3960</f>
        <v>9131</v>
      </c>
    </row>
    <row r="21" spans="1:5" s="2" customFormat="1">
      <c r="A21" s="15" t="s">
        <v>59</v>
      </c>
      <c r="B21" s="17" t="s">
        <v>60</v>
      </c>
      <c r="C21" s="13" t="s">
        <v>46</v>
      </c>
      <c r="D21" s="14" t="s">
        <v>25</v>
      </c>
      <c r="E21" s="16">
        <v>41.53</v>
      </c>
    </row>
    <row r="22" spans="1:5" s="2" customFormat="1">
      <c r="A22" s="15" t="s">
        <v>38</v>
      </c>
      <c r="B22" s="19">
        <v>12585203084</v>
      </c>
      <c r="C22" s="13" t="s">
        <v>12</v>
      </c>
      <c r="D22" s="14" t="s">
        <v>39</v>
      </c>
      <c r="E22" s="18">
        <f>106.94+31.5</f>
        <v>138.44</v>
      </c>
    </row>
    <row r="23" spans="1:5" s="2" customFormat="1">
      <c r="A23" s="15" t="s">
        <v>71</v>
      </c>
      <c r="B23" s="19">
        <v>4983542561</v>
      </c>
      <c r="C23" s="13" t="s">
        <v>72</v>
      </c>
      <c r="D23" s="14" t="s">
        <v>41</v>
      </c>
      <c r="E23" s="18">
        <v>235</v>
      </c>
    </row>
    <row r="24" spans="1:5" s="2" customFormat="1">
      <c r="A24" s="15" t="s">
        <v>57</v>
      </c>
      <c r="B24" s="19">
        <v>80137078735</v>
      </c>
      <c r="C24" s="13" t="s">
        <v>58</v>
      </c>
      <c r="D24" s="14" t="s">
        <v>25</v>
      </c>
      <c r="E24" s="18">
        <v>124.89</v>
      </c>
    </row>
    <row r="25" spans="1:5" s="2" customFormat="1">
      <c r="A25" s="15" t="s">
        <v>44</v>
      </c>
      <c r="B25" s="19">
        <v>99386047584</v>
      </c>
      <c r="C25" s="13" t="s">
        <v>45</v>
      </c>
      <c r="D25" s="14" t="s">
        <v>37</v>
      </c>
      <c r="E25" s="18">
        <v>81.25</v>
      </c>
    </row>
    <row r="26" spans="1:5" s="2" customFormat="1">
      <c r="A26" s="15" t="s">
        <v>73</v>
      </c>
      <c r="B26" s="22" t="s">
        <v>74</v>
      </c>
      <c r="C26" s="13" t="s">
        <v>14</v>
      </c>
      <c r="D26" s="14" t="s">
        <v>25</v>
      </c>
      <c r="E26" s="18">
        <v>155.99</v>
      </c>
    </row>
    <row r="27" spans="1:5" s="2" customFormat="1">
      <c r="A27" s="15" t="s">
        <v>61</v>
      </c>
      <c r="B27" s="22" t="s">
        <v>62</v>
      </c>
      <c r="C27" s="13" t="s">
        <v>11</v>
      </c>
      <c r="D27" s="14" t="s">
        <v>26</v>
      </c>
      <c r="E27" s="18">
        <f>219.55*2</f>
        <v>439.1</v>
      </c>
    </row>
    <row r="28" spans="1:5" s="2" customFormat="1">
      <c r="A28" s="15" t="s">
        <v>47</v>
      </c>
      <c r="B28" s="19">
        <v>63073332379</v>
      </c>
      <c r="C28" s="13" t="s">
        <v>11</v>
      </c>
      <c r="D28" s="14" t="s">
        <v>29</v>
      </c>
      <c r="E28" s="18">
        <v>602.70000000000005</v>
      </c>
    </row>
    <row r="29" spans="1:5" s="2" customFormat="1">
      <c r="A29" s="15" t="s">
        <v>48</v>
      </c>
      <c r="B29" s="19">
        <v>27759560625</v>
      </c>
      <c r="C29" s="13" t="s">
        <v>11</v>
      </c>
      <c r="D29" s="14" t="s">
        <v>29</v>
      </c>
      <c r="E29" s="18">
        <v>142.75</v>
      </c>
    </row>
    <row r="30" spans="1:5" s="2" customFormat="1">
      <c r="A30" s="15" t="s">
        <v>69</v>
      </c>
      <c r="B30" s="19">
        <v>33412662987</v>
      </c>
      <c r="C30" s="13" t="s">
        <v>70</v>
      </c>
      <c r="D30" s="14" t="s">
        <v>41</v>
      </c>
      <c r="E30" s="18">
        <v>2180</v>
      </c>
    </row>
    <row r="31" spans="1:5" s="2" customFormat="1">
      <c r="A31" s="15" t="s">
        <v>49</v>
      </c>
      <c r="B31" s="19">
        <v>87311810356</v>
      </c>
      <c r="C31" s="13" t="s">
        <v>11</v>
      </c>
      <c r="D31" s="14" t="s">
        <v>28</v>
      </c>
      <c r="E31" s="18">
        <v>76.819999999999993</v>
      </c>
    </row>
    <row r="32" spans="1:5" s="2" customFormat="1">
      <c r="A32" s="15" t="s">
        <v>56</v>
      </c>
      <c r="B32" s="19">
        <v>85821130368</v>
      </c>
      <c r="C32" s="13" t="s">
        <v>11</v>
      </c>
      <c r="D32" s="14" t="s">
        <v>25</v>
      </c>
      <c r="E32" s="18">
        <f>1.66*2</f>
        <v>3.32</v>
      </c>
    </row>
    <row r="33" spans="1:6" s="2" customFormat="1">
      <c r="A33" s="15" t="s">
        <v>51</v>
      </c>
      <c r="B33" s="19">
        <v>48483040607</v>
      </c>
      <c r="C33" s="13" t="s">
        <v>14</v>
      </c>
      <c r="D33" s="14" t="s">
        <v>32</v>
      </c>
      <c r="E33" s="18">
        <v>229.5</v>
      </c>
    </row>
    <row r="34" spans="1:6">
      <c r="A34" s="20" t="s">
        <v>18</v>
      </c>
      <c r="B34" s="3"/>
      <c r="C34" s="3"/>
      <c r="D34" s="5" t="s">
        <v>34</v>
      </c>
      <c r="E34" s="4">
        <v>12589.73</v>
      </c>
      <c r="F34" s="2"/>
    </row>
    <row r="35" spans="1:6">
      <c r="A35" s="20" t="s">
        <v>18</v>
      </c>
      <c r="B35" s="3"/>
      <c r="C35" s="3"/>
      <c r="D35" s="5" t="s">
        <v>30</v>
      </c>
      <c r="E35" s="4">
        <v>428.9</v>
      </c>
      <c r="F35" s="2"/>
    </row>
    <row r="36" spans="1:6">
      <c r="A36" s="20" t="s">
        <v>18</v>
      </c>
      <c r="B36" s="3"/>
      <c r="C36" s="3"/>
      <c r="D36" s="5" t="s">
        <v>31</v>
      </c>
      <c r="E36" s="4">
        <v>177445.96</v>
      </c>
      <c r="F36" s="2"/>
    </row>
    <row r="37" spans="1:6">
      <c r="A37" s="20" t="s">
        <v>18</v>
      </c>
      <c r="B37" s="3"/>
      <c r="C37" s="3"/>
      <c r="D37" s="5" t="s">
        <v>35</v>
      </c>
      <c r="E37" s="4">
        <v>28610.14</v>
      </c>
      <c r="F37" s="2"/>
    </row>
    <row r="38" spans="1:6">
      <c r="A38" s="20" t="s">
        <v>18</v>
      </c>
      <c r="B38" s="3"/>
      <c r="C38" s="3"/>
      <c r="D38" s="5" t="s">
        <v>32</v>
      </c>
      <c r="E38" s="4">
        <f>166+793.78+264.94</f>
        <v>1224.72</v>
      </c>
    </row>
    <row r="39" spans="1:6">
      <c r="A39" s="20" t="s">
        <v>36</v>
      </c>
      <c r="B39" s="3"/>
      <c r="C39" s="3"/>
      <c r="D39" s="5" t="s">
        <v>75</v>
      </c>
      <c r="E39" s="4">
        <v>420</v>
      </c>
    </row>
    <row r="40" spans="1:6">
      <c r="A40" s="21"/>
      <c r="E40" s="23"/>
    </row>
    <row r="41" spans="1:6">
      <c r="E41" s="23"/>
    </row>
  </sheetData>
  <mergeCells count="2">
    <mergeCell ref="A1:E1"/>
    <mergeCell ref="A5:E5"/>
  </mergeCells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2026-08-20T09:43:20Z</cp:lastPrinted>
  <dcterms:created xsi:type="dcterms:W3CDTF">2024-02-15T11:42:30Z</dcterms:created>
  <dcterms:modified xsi:type="dcterms:W3CDTF">2026-08-20T09:43:30Z</dcterms:modified>
</cp:coreProperties>
</file>